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</sheets>
  <definedNames>
    <definedName name="_xlnm.Print_Area" localSheetId="0">'3 '!$A$1:$L$28</definedName>
    <definedName name="_xlnm.Print_Area" localSheetId="1">'4'!$A$1:$M$26</definedName>
    <definedName name="_xlnm.Print_Titles" localSheetId="1">'4'!$8:$10</definedName>
  </definedNames>
  <calcPr calcMode="manual" fullCalcOnLoad="1"/>
</workbook>
</file>

<file path=xl/sharedStrings.xml><?xml version="1.0" encoding="utf-8"?>
<sst xmlns="http://schemas.openxmlformats.org/spreadsheetml/2006/main" count="93" uniqueCount="58">
  <si>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</si>
  <si>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</si>
  <si>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</si>
  <si>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</si>
  <si>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</si>
  <si>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</si>
  <si>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</si>
  <si>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</si>
  <si>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</si>
  <si>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</si>
  <si>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</si>
  <si>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</si>
  <si>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</si>
  <si>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</si>
  <si>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</si>
  <si>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</si>
  <si>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</si>
  <si>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</si>
  <si>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</si>
  <si>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</si>
  <si>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</si>
  <si>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</si>
  <si>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</si>
  <si>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(Informacijos apie finansavimo sumas pagal šaltinį, tikslinę paskirtį ir jų pokyčius pateikimo aukštesniojo lygio</t>
  </si>
  <si>
    <t>Finansavimo sumų sumažėjimas dėl jų panaudojimo savo veiklai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</si>
  <si>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</si>
  <si>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</si>
  <si>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</si>
  <si>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</si>
  <si>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 xml:space="preserve">Iš savivaldybės biudžeto: 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</si>
  <si>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</si>
  <si>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</si>
  <si>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</si>
  <si>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</si>
  <si>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</si>
  <si>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</si>
  <si>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</si>
  <si>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</si>
  <si>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</si>
  <si>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</si>
  <si>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</si>
  <si>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 xml:space="preserve"> Finansavimo sumų (gautinų) pasikeitimas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</si>
  <si>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</si>
  <si>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</si>
  <si>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</si>
  <si>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</si>
  <si>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</si>
  <si>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20-ojo VSAFAS „Finansavimo sumos“</t>
  </si>
  <si>
    <t>3 priedas</t>
  </si>
  <si>
    <t>7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</si>
  <si>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</si>
  <si>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</si>
  <si>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* Šioje skiltyje rodomas finansavimo sumų pergrupavimas, praėjusio ataskaitinio laikotarpio klaidų taisymas ir valiutos kurso įtaka pinigų likučiams, susijusiems su finansavimo sumomis.</t>
  </si>
  <si>
    <t>___________________________________________________________________________</t>
  </si>
  <si>
    <t>finansinių ataskaitų aiškinamajame rašte forma)</t>
  </si>
  <si>
    <t>Neatlygintinai gautas turtas</t>
  </si>
  <si>
    <t>Finansavimo sumų sumažėjimas dėl turto pardavimo</t>
  </si>
  <si>
    <t>3.2.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</si>
</sst>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workbookViewId="0" topLeftCell="C1">
      <selection activeCell="C13" sqref="C13:L25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4" width="15.7109375" style="7" customWidth="1"/>
    <col min="5" max="5" width="16.28125" style="7" customWidth="1"/>
    <col min="6" max="12" width="15.7109375" style="7" customWidth="1"/>
    <col min="13" max="16384" width="9.140625" style="7" customWidth="1"/>
  </cols>
  <sheetData>
    <row r="1" ht="15">
      <c r="J1" s="12"/>
    </row>
    <row r="2" spans="10:11" ht="15">
      <c r="J2" s="13" t="s">
        <v>47</v>
      </c>
      <c r="K2" s="19"/>
    </row>
    <row r="3" ht="15">
      <c r="J3" s="13" t="s">
        <v>48</v>
      </c>
    </row>
    <row r="4" ht="15">
      <c r="J4" s="13"/>
    </row>
    <row r="5" spans="1:12" ht="1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5">
      <c r="A6" s="36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8" spans="1:12" ht="15">
      <c r="A8" s="36" t="s">
        <v>18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10" spans="1:12" ht="15">
      <c r="A10" s="35" t="s">
        <v>0</v>
      </c>
      <c r="B10" s="35" t="s">
        <v>1</v>
      </c>
      <c r="C10" s="35" t="s">
        <v>2</v>
      </c>
      <c r="D10" s="35" t="s">
        <v>3</v>
      </c>
      <c r="E10" s="35"/>
      <c r="F10" s="35"/>
      <c r="G10" s="35"/>
      <c r="H10" s="35"/>
      <c r="I10" s="35"/>
      <c r="J10" s="35"/>
      <c r="K10" s="35"/>
      <c r="L10" s="35" t="s">
        <v>4</v>
      </c>
    </row>
    <row r="11" spans="1:12" ht="117.75" customHeight="1">
      <c r="A11" s="35"/>
      <c r="B11" s="35"/>
      <c r="C11" s="35"/>
      <c r="D11" s="1" t="s">
        <v>32</v>
      </c>
      <c r="E11" s="17" t="s">
        <v>50</v>
      </c>
      <c r="F11" s="1" t="s">
        <v>5</v>
      </c>
      <c r="G11" s="1" t="s">
        <v>25</v>
      </c>
      <c r="H11" s="1" t="s">
        <v>33</v>
      </c>
      <c r="I11" s="1" t="s">
        <v>28</v>
      </c>
      <c r="J11" s="1" t="s">
        <v>43</v>
      </c>
      <c r="K11" s="1" t="s">
        <v>34</v>
      </c>
      <c r="L11" s="35"/>
    </row>
    <row r="12" spans="1:12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0">
        <v>6</v>
      </c>
      <c r="G12" s="21" t="s">
        <v>49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</row>
    <row r="13" spans="1:12" ht="15">
      <c r="A13" s="1" t="s">
        <v>6</v>
      </c>
      <c r="B13" s="3" t="s">
        <v>35</v>
      </c>
      <c r="C13" s="1">
        <f>C14</f>
        <v>526</v>
      </c>
      <c r="D13" s="4"/>
      <c r="E13" s="4"/>
      <c r="F13" s="4"/>
      <c r="G13" s="4"/>
      <c r="H13" s="1">
        <f>H14</f>
        <v>322</v>
      </c>
      <c r="I13" s="4"/>
      <c r="J13" s="4"/>
      <c r="K13" s="4"/>
      <c r="L13" s="1">
        <f>L14</f>
        <v>204</v>
      </c>
    </row>
    <row r="14" spans="1:12" ht="15" customHeight="1">
      <c r="A14" s="2" t="s">
        <v>7</v>
      </c>
      <c r="B14" s="5" t="s">
        <v>8</v>
      </c>
      <c r="C14" s="6">
        <v>526</v>
      </c>
      <c r="D14" s="5"/>
      <c r="E14" s="5"/>
      <c r="F14" s="5"/>
      <c r="G14" s="5"/>
      <c r="H14" s="6">
        <v>322</v>
      </c>
      <c r="I14" s="5"/>
      <c r="J14" s="5"/>
      <c r="K14" s="5"/>
      <c r="L14" s="6">
        <f>C14-H14</f>
        <v>204</v>
      </c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5" customFormat="1" ht="17.25" customHeight="1">
      <c r="A16" s="1" t="s">
        <v>11</v>
      </c>
      <c r="B16" s="3" t="s">
        <v>29</v>
      </c>
      <c r="C16" s="1">
        <f>C17</f>
        <v>72758</v>
      </c>
      <c r="D16" s="1">
        <f>D18</f>
        <v>78700</v>
      </c>
      <c r="E16" s="6"/>
      <c r="F16" s="6"/>
      <c r="G16" s="6"/>
      <c r="H16" s="1">
        <f>H17+H18</f>
        <v>79763</v>
      </c>
      <c r="I16" s="6"/>
      <c r="J16" s="6"/>
      <c r="K16" s="6"/>
      <c r="L16" s="1">
        <f>L17+L18</f>
        <v>71695</v>
      </c>
    </row>
    <row r="17" spans="1:12" s="15" customFormat="1" ht="15" customHeight="1">
      <c r="A17" s="2" t="s">
        <v>12</v>
      </c>
      <c r="B17" s="5" t="s">
        <v>8</v>
      </c>
      <c r="C17" s="6">
        <v>72758</v>
      </c>
      <c r="D17" s="6"/>
      <c r="E17" s="6"/>
      <c r="F17" s="6"/>
      <c r="G17" s="6"/>
      <c r="H17" s="6">
        <v>1170</v>
      </c>
      <c r="I17" s="6"/>
      <c r="J17" s="6"/>
      <c r="K17" s="6"/>
      <c r="L17" s="6">
        <f>C17-H17</f>
        <v>71588</v>
      </c>
    </row>
    <row r="18" spans="1:12" s="15" customFormat="1" ht="15">
      <c r="A18" s="2" t="s">
        <v>13</v>
      </c>
      <c r="B18" s="5" t="s">
        <v>10</v>
      </c>
      <c r="C18" s="6"/>
      <c r="D18" s="6">
        <v>78700</v>
      </c>
      <c r="E18" s="6"/>
      <c r="F18" s="6"/>
      <c r="G18" s="6"/>
      <c r="H18" s="6">
        <v>78593</v>
      </c>
      <c r="I18" s="6"/>
      <c r="J18" s="6"/>
      <c r="K18" s="6"/>
      <c r="L18" s="6">
        <f>D18-H18</f>
        <v>107</v>
      </c>
    </row>
    <row r="19" spans="1:12" ht="42.75">
      <c r="A19" s="1" t="s">
        <v>14</v>
      </c>
      <c r="B19" s="3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36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37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1">
        <f>C24</f>
        <v>801</v>
      </c>
      <c r="D22" s="1">
        <f>D23</f>
        <v>200</v>
      </c>
      <c r="E22" s="5"/>
      <c r="F22" s="5"/>
      <c r="G22" s="5"/>
      <c r="H22" s="1">
        <f>H23</f>
        <v>200</v>
      </c>
      <c r="I22" s="5"/>
      <c r="J22" s="5"/>
      <c r="K22" s="5"/>
      <c r="L22" s="1">
        <f>L23+L24</f>
        <v>801</v>
      </c>
    </row>
    <row r="23" spans="1:12" ht="15">
      <c r="A23" s="2" t="s">
        <v>38</v>
      </c>
      <c r="B23" s="5" t="s">
        <v>8</v>
      </c>
      <c r="C23" s="5"/>
      <c r="D23" s="6">
        <v>200</v>
      </c>
      <c r="E23" s="5"/>
      <c r="F23" s="5"/>
      <c r="G23" s="5"/>
      <c r="H23" s="6">
        <v>200</v>
      </c>
      <c r="I23" s="5"/>
      <c r="J23" s="5"/>
      <c r="K23" s="5"/>
      <c r="L23" s="6">
        <f>D23-H23</f>
        <v>0</v>
      </c>
    </row>
    <row r="24" spans="1:12" ht="15">
      <c r="A24" s="2" t="s">
        <v>39</v>
      </c>
      <c r="B24" s="5" t="s">
        <v>10</v>
      </c>
      <c r="C24" s="6">
        <v>801</v>
      </c>
      <c r="D24" s="6"/>
      <c r="E24" s="6"/>
      <c r="F24" s="6"/>
      <c r="G24" s="6"/>
      <c r="H24" s="6"/>
      <c r="I24" s="6"/>
      <c r="J24" s="6"/>
      <c r="K24" s="6"/>
      <c r="L24" s="6">
        <f>C24-H24</f>
        <v>801</v>
      </c>
    </row>
    <row r="25" spans="1:12" ht="15" customHeight="1">
      <c r="A25" s="1" t="s">
        <v>22</v>
      </c>
      <c r="B25" s="3" t="s">
        <v>42</v>
      </c>
      <c r="C25" s="1">
        <f>C22+C16+C13</f>
        <v>74085</v>
      </c>
      <c r="D25" s="1">
        <f>D22+D16+D13</f>
        <v>78900</v>
      </c>
      <c r="E25" s="4"/>
      <c r="F25" s="4"/>
      <c r="G25" s="4"/>
      <c r="H25" s="1">
        <f>H22+H16+H13</f>
        <v>80285</v>
      </c>
      <c r="I25" s="4"/>
      <c r="J25" s="4"/>
      <c r="K25" s="4"/>
      <c r="L25" s="1">
        <f>L22+L16+L13</f>
        <v>72700</v>
      </c>
    </row>
    <row r="26" spans="1:8" ht="15">
      <c r="A26" s="22" t="s">
        <v>52</v>
      </c>
      <c r="B26" s="22"/>
      <c r="C26" s="22"/>
      <c r="D26" s="22"/>
      <c r="E26" s="22"/>
      <c r="F26" s="22"/>
      <c r="G26" s="22"/>
      <c r="H26" s="22"/>
    </row>
    <row r="27" spans="3:9" ht="15">
      <c r="C27" s="9"/>
      <c r="D27" s="8"/>
      <c r="E27" s="8"/>
      <c r="F27" s="8"/>
      <c r="G27" s="8"/>
      <c r="H27" s="8"/>
      <c r="I27" s="9"/>
    </row>
  </sheetData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view="pageBreakPreview" zoomScale="80" zoomScaleNormal="80" zoomScaleSheetLayoutView="80" workbookViewId="0" topLeftCell="A10">
      <selection activeCell="A24" sqref="A24:M24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3" width="13.421875" style="7" customWidth="1"/>
    <col min="4" max="4" width="13.8515625" style="7" customWidth="1"/>
    <col min="5" max="5" width="16.421875" style="7" customWidth="1"/>
    <col min="6" max="6" width="14.8515625" style="7" customWidth="1"/>
    <col min="7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1:13" ht="18.75">
      <c r="A1" s="23"/>
      <c r="B1" s="24"/>
      <c r="C1" s="24"/>
      <c r="D1" s="24"/>
      <c r="E1" s="24"/>
      <c r="F1" s="24"/>
      <c r="G1" s="24"/>
      <c r="H1" s="24"/>
      <c r="I1" s="24" t="s">
        <v>26</v>
      </c>
      <c r="J1" s="24"/>
      <c r="K1" s="24"/>
      <c r="L1" s="24"/>
      <c r="M1" s="24"/>
    </row>
    <row r="2" spans="1:13" ht="18.75">
      <c r="A2" s="23"/>
      <c r="B2" s="24"/>
      <c r="C2" s="24"/>
      <c r="D2" s="24"/>
      <c r="E2" s="24"/>
      <c r="F2" s="24"/>
      <c r="G2" s="24"/>
      <c r="H2" s="24"/>
      <c r="I2" s="24" t="s">
        <v>27</v>
      </c>
      <c r="J2" s="24"/>
      <c r="K2" s="24"/>
      <c r="L2" s="24"/>
      <c r="M2" s="24"/>
    </row>
    <row r="3" spans="1:13" ht="18.75">
      <c r="A3" s="39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8.75">
      <c r="A4" s="39" t="s">
        <v>54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8.7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.75">
      <c r="A6" s="39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8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5">
      <c r="A8" s="35" t="s">
        <v>0</v>
      </c>
      <c r="B8" s="35" t="s">
        <v>1</v>
      </c>
      <c r="C8" s="35" t="s">
        <v>2</v>
      </c>
      <c r="D8" s="35" t="s">
        <v>3</v>
      </c>
      <c r="E8" s="35"/>
      <c r="F8" s="35"/>
      <c r="G8" s="35"/>
      <c r="H8" s="35"/>
      <c r="I8" s="35"/>
      <c r="J8" s="41"/>
      <c r="K8" s="41"/>
      <c r="L8" s="35"/>
      <c r="M8" s="35" t="s">
        <v>4</v>
      </c>
    </row>
    <row r="9" spans="1:13" ht="123" customHeight="1">
      <c r="A9" s="35"/>
      <c r="B9" s="35"/>
      <c r="C9" s="35"/>
      <c r="D9" s="1" t="s">
        <v>40</v>
      </c>
      <c r="E9" s="17" t="s">
        <v>50</v>
      </c>
      <c r="F9" s="1" t="s">
        <v>55</v>
      </c>
      <c r="G9" s="1" t="s">
        <v>5</v>
      </c>
      <c r="H9" s="1" t="s">
        <v>56</v>
      </c>
      <c r="I9" s="14" t="s">
        <v>24</v>
      </c>
      <c r="J9" s="1" t="s">
        <v>28</v>
      </c>
      <c r="K9" s="17" t="s">
        <v>43</v>
      </c>
      <c r="L9" s="18" t="s">
        <v>41</v>
      </c>
      <c r="M9" s="35"/>
    </row>
    <row r="10" spans="1:13" ht="18.7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7">
        <v>6</v>
      </c>
      <c r="G10" s="27">
        <v>6</v>
      </c>
      <c r="H10" s="27">
        <v>8</v>
      </c>
      <c r="I10" s="27">
        <v>9</v>
      </c>
      <c r="J10" s="27">
        <v>10</v>
      </c>
      <c r="K10" s="28">
        <v>11</v>
      </c>
      <c r="L10" s="27">
        <v>12</v>
      </c>
      <c r="M10" s="27">
        <v>13</v>
      </c>
    </row>
    <row r="11" spans="1:13" ht="71.25">
      <c r="A11" s="25" t="s">
        <v>6</v>
      </c>
      <c r="B11" s="10" t="s">
        <v>44</v>
      </c>
      <c r="C11" s="25">
        <f>C12</f>
        <v>526</v>
      </c>
      <c r="D11" s="33">
        <f>D12+D13</f>
        <v>10164</v>
      </c>
      <c r="E11" s="29"/>
      <c r="F11" s="34">
        <f>F12</f>
        <v>1</v>
      </c>
      <c r="G11" s="29"/>
      <c r="H11" s="25"/>
      <c r="I11" s="25">
        <f>I12+I13</f>
        <v>2801</v>
      </c>
      <c r="J11" s="29"/>
      <c r="K11" s="29"/>
      <c r="L11" s="25"/>
      <c r="M11" s="25">
        <f>M12+M13</f>
        <v>7890</v>
      </c>
    </row>
    <row r="12" spans="1:13" ht="15" customHeight="1">
      <c r="A12" s="26" t="s">
        <v>7</v>
      </c>
      <c r="B12" s="30" t="s">
        <v>8</v>
      </c>
      <c r="C12" s="30">
        <v>526</v>
      </c>
      <c r="D12" s="30">
        <v>9200</v>
      </c>
      <c r="E12" s="31"/>
      <c r="F12" s="30">
        <v>1</v>
      </c>
      <c r="G12" s="31"/>
      <c r="H12" s="30"/>
      <c r="I12" s="30">
        <f>523+1718</f>
        <v>2241</v>
      </c>
      <c r="J12" s="31"/>
      <c r="K12" s="31"/>
      <c r="L12" s="30"/>
      <c r="M12" s="29">
        <f>C12+D12+F12-I12</f>
        <v>7486</v>
      </c>
    </row>
    <row r="13" spans="1:13" ht="15" customHeight="1">
      <c r="A13" s="26" t="s">
        <v>9</v>
      </c>
      <c r="B13" s="30" t="s">
        <v>10</v>
      </c>
      <c r="C13" s="30"/>
      <c r="D13" s="30">
        <v>964</v>
      </c>
      <c r="E13" s="30"/>
      <c r="F13" s="30"/>
      <c r="G13" s="30"/>
      <c r="H13" s="30"/>
      <c r="I13" s="30">
        <v>560</v>
      </c>
      <c r="J13" s="30"/>
      <c r="K13" s="30"/>
      <c r="L13" s="30"/>
      <c r="M13" s="29">
        <f>D13-I13</f>
        <v>404</v>
      </c>
    </row>
    <row r="14" spans="1:13" ht="89.25" customHeight="1">
      <c r="A14" s="25" t="s">
        <v>11</v>
      </c>
      <c r="B14" s="10" t="s">
        <v>45</v>
      </c>
      <c r="C14" s="25">
        <f>C15</f>
        <v>72758</v>
      </c>
      <c r="D14" s="25">
        <f>D15+D16</f>
        <v>296700</v>
      </c>
      <c r="E14" s="30"/>
      <c r="F14" s="30"/>
      <c r="G14" s="30"/>
      <c r="H14" s="25"/>
      <c r="I14" s="25">
        <f>I15+I16</f>
        <v>299295</v>
      </c>
      <c r="J14" s="30"/>
      <c r="K14" s="30"/>
      <c r="L14" s="25"/>
      <c r="M14" s="25">
        <f>M15+M16</f>
        <v>70163</v>
      </c>
    </row>
    <row r="15" spans="1:13" ht="15" customHeight="1">
      <c r="A15" s="26" t="s">
        <v>12</v>
      </c>
      <c r="B15" s="30" t="s">
        <v>8</v>
      </c>
      <c r="C15" s="30">
        <v>72758</v>
      </c>
      <c r="D15" s="30"/>
      <c r="E15" s="30"/>
      <c r="F15" s="30"/>
      <c r="G15" s="30"/>
      <c r="H15" s="30"/>
      <c r="I15" s="30">
        <v>3510</v>
      </c>
      <c r="J15" s="30"/>
      <c r="K15" s="30"/>
      <c r="L15" s="30"/>
      <c r="M15" s="29">
        <f>C15-I15</f>
        <v>69248</v>
      </c>
    </row>
    <row r="16" spans="1:13" ht="15" customHeight="1">
      <c r="A16" s="26" t="s">
        <v>13</v>
      </c>
      <c r="B16" s="30" t="s">
        <v>10</v>
      </c>
      <c r="C16" s="30"/>
      <c r="D16" s="30">
        <v>296700</v>
      </c>
      <c r="E16" s="30"/>
      <c r="F16" s="30"/>
      <c r="G16" s="30"/>
      <c r="H16" s="30"/>
      <c r="I16" s="30">
        <v>295785</v>
      </c>
      <c r="J16" s="30"/>
      <c r="K16" s="30"/>
      <c r="L16" s="30"/>
      <c r="M16" s="29">
        <f>D16-I16</f>
        <v>915</v>
      </c>
    </row>
    <row r="17" spans="1:13" ht="114.75" customHeight="1">
      <c r="A17" s="1" t="s">
        <v>14</v>
      </c>
      <c r="B17" s="10" t="s">
        <v>46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9"/>
    </row>
    <row r="18" spans="1:13" ht="15" customHeight="1">
      <c r="A18" s="2" t="s">
        <v>16</v>
      </c>
      <c r="B18" s="6" t="s">
        <v>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9"/>
    </row>
    <row r="19" spans="1:13" ht="15" customHeight="1">
      <c r="A19" s="2" t="s">
        <v>57</v>
      </c>
      <c r="B19" s="6" t="s">
        <v>10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9"/>
    </row>
    <row r="20" spans="1:13" ht="15" customHeight="1">
      <c r="A20" s="1" t="s">
        <v>17</v>
      </c>
      <c r="B20" s="10" t="s">
        <v>15</v>
      </c>
      <c r="C20" s="25">
        <f>C22</f>
        <v>801</v>
      </c>
      <c r="D20" s="25">
        <f>D21+D22</f>
        <v>800</v>
      </c>
      <c r="E20" s="31"/>
      <c r="F20" s="31"/>
      <c r="G20" s="31"/>
      <c r="H20" s="25"/>
      <c r="I20" s="25">
        <f>I21+I22</f>
        <v>509</v>
      </c>
      <c r="J20" s="31"/>
      <c r="K20" s="31"/>
      <c r="L20" s="25"/>
      <c r="M20" s="25">
        <f>M22</f>
        <v>1092</v>
      </c>
    </row>
    <row r="21" spans="1:13" ht="15" customHeight="1">
      <c r="A21" s="2" t="s">
        <v>19</v>
      </c>
      <c r="B21" s="6" t="s">
        <v>8</v>
      </c>
      <c r="C21" s="31"/>
      <c r="D21" s="30">
        <v>200</v>
      </c>
      <c r="E21" s="31"/>
      <c r="F21" s="31"/>
      <c r="G21" s="31"/>
      <c r="H21" s="30"/>
      <c r="I21" s="30">
        <v>200</v>
      </c>
      <c r="J21" s="31"/>
      <c r="K21" s="31"/>
      <c r="L21" s="30"/>
      <c r="M21" s="30">
        <f>D21-I21</f>
        <v>0</v>
      </c>
    </row>
    <row r="22" spans="1:13" ht="15" customHeight="1">
      <c r="A22" s="2" t="s">
        <v>20</v>
      </c>
      <c r="B22" s="6" t="s">
        <v>10</v>
      </c>
      <c r="C22" s="30">
        <v>801</v>
      </c>
      <c r="D22" s="30">
        <v>600</v>
      </c>
      <c r="E22" s="30"/>
      <c r="F22" s="30"/>
      <c r="G22" s="30"/>
      <c r="H22" s="30"/>
      <c r="I22" s="30">
        <v>309</v>
      </c>
      <c r="J22" s="30"/>
      <c r="K22" s="30"/>
      <c r="L22" s="30"/>
      <c r="M22" s="29">
        <f>C22+D22-I22</f>
        <v>1092</v>
      </c>
    </row>
    <row r="23" spans="1:13" ht="15" customHeight="1">
      <c r="A23" s="1" t="s">
        <v>22</v>
      </c>
      <c r="B23" s="10" t="s">
        <v>42</v>
      </c>
      <c r="C23" s="25">
        <f>C20+C14+C11</f>
        <v>74085</v>
      </c>
      <c r="D23" s="25">
        <f>D20+D14+D11</f>
        <v>307664</v>
      </c>
      <c r="E23" s="29"/>
      <c r="F23" s="25">
        <f>F11</f>
        <v>1</v>
      </c>
      <c r="G23" s="29"/>
      <c r="H23" s="25"/>
      <c r="I23" s="25">
        <f>I20+I14+I11</f>
        <v>302605</v>
      </c>
      <c r="J23" s="29"/>
      <c r="K23" s="29"/>
      <c r="L23" s="25"/>
      <c r="M23" s="25">
        <f>M20+M14+M11</f>
        <v>79145</v>
      </c>
    </row>
    <row r="24" spans="1:13" s="32" customFormat="1" ht="18.75">
      <c r="A24" s="37" t="s">
        <v>51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4" s="24" customFormat="1" ht="18.75">
      <c r="A25" s="23"/>
      <c r="D25" s="24" t="s">
        <v>53</v>
      </c>
    </row>
    <row r="26" s="24" customFormat="1" ht="18.75">
      <c r="A26" s="23"/>
    </row>
  </sheetData>
  <mergeCells count="9">
    <mergeCell ref="A24:M24"/>
    <mergeCell ref="M8:M9"/>
    <mergeCell ref="A3:M3"/>
    <mergeCell ref="A4:M4"/>
    <mergeCell ref="A6:M6"/>
    <mergeCell ref="A8:A9"/>
    <mergeCell ref="B8:B9"/>
    <mergeCell ref="C8:C9"/>
    <mergeCell ref="D8:L8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Vandab</cp:lastModifiedBy>
  <cp:lastPrinted>2013-10-09T12:34:41Z</cp:lastPrinted>
  <dcterms:created xsi:type="dcterms:W3CDTF">1996-10-14T23:33:28Z</dcterms:created>
  <dcterms:modified xsi:type="dcterms:W3CDTF">2013-10-28T12:41:15Z</dcterms:modified>
  <cp:category/>
  <cp:version/>
  <cp:contentType/>
  <cp:contentStatus/>
</cp:coreProperties>
</file>