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JAUNŲJŲ TECHNIKŲ CENTRAS\2020 METAI\2020 m. I ketv. Biudžeto vykdymo ataskaitos\"/>
    </mc:Choice>
  </mc:AlternateContent>
  <workbookProtection lockRevision="1"/>
  <bookViews>
    <workbookView xWindow="0" yWindow="0" windowWidth="7470" windowHeight="1860"/>
  </bookViews>
  <sheets>
    <sheet name="Forma Nr.1_20190101" sheetId="1" r:id="rId1"/>
    <sheet name="Lapas2" sheetId="2" r:id="rId2"/>
    <sheet name="Lapas3" sheetId="3" r:id="rId3"/>
  </sheets>
  <calcPr calcId="152511"/>
  <customWorkbookViews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dell - Individuali peržiūra" guid="{9CA0476B-37DC-4809-9156-991DF7D1CC18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35" i="1" l="1"/>
  <c r="H37" i="1"/>
  <c r="H33" i="1"/>
  <c r="H34" i="1"/>
  <c r="H35" i="1" l="1"/>
  <c r="H36" i="1"/>
  <c r="B33" i="1"/>
  <c r="C33" i="1"/>
  <c r="D33" i="1"/>
  <c r="E33" i="1"/>
  <c r="F33" i="1"/>
  <c r="G34" i="1"/>
  <c r="G36" i="1"/>
  <c r="G37" i="1"/>
  <c r="I37" i="1" s="1"/>
  <c r="I35" i="1"/>
  <c r="I34" i="1" l="1"/>
  <c r="I36" i="1"/>
  <c r="G33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<sst xmlns="http://schemas.openxmlformats.org/spreadsheetml/2006/main" count="66" uniqueCount="52">
  <si>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</si>
  <si>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</si>
  <si>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</si>
  <si>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</si>
  <si>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</si>
  <si>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</si>
  <si>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</si>
  <si>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</si>
  <si>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</si>
  <si>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</si>
  <si>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</si>
  <si>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</si>
  <si>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</si>
  <si>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</si>
  <si>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</si>
  <si>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</si>
  <si>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</si>
  <si>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</si>
  <si>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</si>
  <si>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</si>
  <si>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</si>
  <si>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</si>
  <si>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</si>
  <si>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</si>
  <si>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</si>
  <si>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</si>
  <si>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</si>
  <si>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</si>
  <si>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</si>
  <si>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</si>
  <si>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</si>
  <si>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</si>
  <si>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</si>
  <si>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</si>
  <si>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</si>
  <si>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</si>
  <si>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</si>
  <si>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</si>
  <si>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</si>
  <si>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</si>
  <si>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</si>
  <si>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</si>
  <si>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</si>
  <si>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2020 M. KOVO 31 D.</t>
  </si>
  <si>
    <t>KETVIRTINĖ</t>
  </si>
  <si>
    <t>F1/03-31</t>
  </si>
  <si>
    <t>Romualdas Pelenis</t>
  </si>
  <si>
    <t>Vyr. buhalterė</t>
  </si>
  <si>
    <t>Diana Balčiūnienė</t>
  </si>
  <si>
    <t>ŠIAULIŲ JAUNŲJŲ TECHNIKŲ CENTRAS, 190539799, Stoties g. 11, Šiauliai</t>
  </si>
  <si>
    <t>Laikinai einantis direktoriaus pareigas</t>
  </si>
  <si>
    <t>PASTABA. Įstaiga gavo pajamų nuo metų pradžios: 33 priemonė - 1805,00 Eur, 31 priemonė - 690,00 Eur (netikėtos pajamos, kurioms dar nėra patvirtinta programos sąmata).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</si>
</sst>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14" fontId="11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/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4" fillId="0" borderId="0" xfId="0" applyFont="1" applyBorder="1" applyAlignment="1"/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1" Type="http://schemas.openxmlformats.org/officeDocument/2006/relationships/revisionLog" Target="revisionLog15.xml"/><Relationship Id="rId25" Type="http://schemas.openxmlformats.org/officeDocument/2006/relationships/revisionLog" Target="revisionLog4.xml"/><Relationship Id="rId33" Type="http://schemas.openxmlformats.org/officeDocument/2006/relationships/revisionLog" Target="revisionLog12.xml"/><Relationship Id="rId29" Type="http://schemas.openxmlformats.org/officeDocument/2006/relationships/revisionLog" Target="revisionLog8.xml"/><Relationship Id="rId24" Type="http://schemas.openxmlformats.org/officeDocument/2006/relationships/revisionLog" Target="revisionLog3.xml"/><Relationship Id="rId32" Type="http://schemas.openxmlformats.org/officeDocument/2006/relationships/revisionLog" Target="revisionLog11.xml"/><Relationship Id="rId23" Type="http://schemas.openxmlformats.org/officeDocument/2006/relationships/revisionLog" Target="revisionLog2.xml"/><Relationship Id="rId28" Type="http://schemas.openxmlformats.org/officeDocument/2006/relationships/revisionLog" Target="revisionLog7.xml"/><Relationship Id="rId31" Type="http://schemas.openxmlformats.org/officeDocument/2006/relationships/revisionLog" Target="revisionLog10.xml"/><Relationship Id="rId22" Type="http://schemas.openxmlformats.org/officeDocument/2006/relationships/revisionLog" Target="revisionLog1.xml"/><Relationship Id="rId27" Type="http://schemas.openxmlformats.org/officeDocument/2006/relationships/revisionLog" Target="revisionLog6.xml"/><Relationship Id="rId30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73979C-6D4E-4123-B12F-91D40930436D}" diskRevisions="1" revisionId="109" version="14" protected="1">
  <header guid="{BA791B83-D1AD-4499-9E87-B0D858CFD23E}" dateTime="2020-03-30T10:09:25" maxSheetId="4" userName="Simona Mažulytė" r:id="rId21">
    <sheetIdMap count="3">
      <sheetId val="1"/>
      <sheetId val="2"/>
      <sheetId val="3"/>
    </sheetIdMap>
  </header>
  <header guid="{90DEA74E-A27C-4DC5-B349-248BA2745A90}" dateTime="2020-04-09T11:42:37" maxSheetId="4" userName="Simona Mažulytė" r:id="rId22" minRId="22" maxRId="61">
    <sheetIdMap count="3">
      <sheetId val="1"/>
      <sheetId val="2"/>
      <sheetId val="3"/>
    </sheetIdMap>
  </header>
  <header guid="{32E60472-47B4-4828-88D4-E87706858567}" dateTime="2020-04-09T11:44:15" maxSheetId="4" userName="Simona Mažulytė" r:id="rId23" minRId="62" maxRId="65">
    <sheetIdMap count="3">
      <sheetId val="1"/>
      <sheetId val="2"/>
      <sheetId val="3"/>
    </sheetIdMap>
  </header>
  <header guid="{8BF5F88F-F47A-4202-9608-938B6A57B79E}" dateTime="2020-04-09T16:12:44" maxSheetId="4" userName="dell" r:id="rId24" minRId="66" maxRId="87">
    <sheetIdMap count="3">
      <sheetId val="1"/>
      <sheetId val="2"/>
      <sheetId val="3"/>
    </sheetIdMap>
  </header>
  <header guid="{09C92972-5229-41F8-9407-1B5EC2CD6289}" dateTime="2020-04-09T16:16:03" maxSheetId="4" userName="dell" r:id="rId25" minRId="88">
    <sheetIdMap count="3">
      <sheetId val="1"/>
      <sheetId val="2"/>
      <sheetId val="3"/>
    </sheetIdMap>
  </header>
  <header guid="{CE4AA004-D4AC-4ADB-8FB9-26D149B3CA80}" dateTime="2020-04-09T16:17:31" maxSheetId="4" userName="dell" r:id="rId26">
    <sheetIdMap count="3">
      <sheetId val="1"/>
      <sheetId val="2"/>
      <sheetId val="3"/>
    </sheetIdMap>
  </header>
  <header guid="{5ECDD434-BF96-4C09-9BD6-BE23E50329E7}" dateTime="2020-04-09T16:20:07" maxSheetId="4" userName="dell" r:id="rId27" minRId="89">
    <sheetIdMap count="3">
      <sheetId val="1"/>
      <sheetId val="2"/>
      <sheetId val="3"/>
    </sheetIdMap>
  </header>
  <header guid="{6518FD2A-42BF-425F-9B51-81D4CE47E673}" dateTime="2020-04-09T16:20:35" maxSheetId="4" userName="dell" r:id="rId28" minRId="90">
    <sheetIdMap count="3">
      <sheetId val="1"/>
      <sheetId val="2"/>
      <sheetId val="3"/>
    </sheetIdMap>
  </header>
  <header guid="{941DC1AE-2E92-4C1C-8AE9-E8D549415E30}" dateTime="2020-04-09T18:23:59" maxSheetId="4" userName="dell" r:id="rId29" minRId="91" maxRId="92">
    <sheetIdMap count="3">
      <sheetId val="1"/>
      <sheetId val="2"/>
      <sheetId val="3"/>
    </sheetIdMap>
  </header>
  <header guid="{8BE7B0B6-E6E3-4D79-84E0-10E1235FFBE3}" dateTime="2020-04-09T18:24:04" maxSheetId="4" userName="dell" r:id="rId30">
    <sheetIdMap count="3">
      <sheetId val="1"/>
      <sheetId val="2"/>
      <sheetId val="3"/>
    </sheetIdMap>
  </header>
  <header guid="{3C7A9C79-8A10-441C-AAEF-A96CA269790F}" dateTime="2020-04-09T18:24:24" maxSheetId="4" userName="dell" r:id="rId31">
    <sheetIdMap count="3">
      <sheetId val="1"/>
      <sheetId val="2"/>
      <sheetId val="3"/>
    </sheetIdMap>
  </header>
  <header guid="{8812DDF8-1CCF-45F5-9D22-9461C91C8E70}" dateTime="2020-04-09T20:41:40" maxSheetId="4" userName="dell" r:id="rId32" minRId="93">
    <sheetIdMap count="3">
      <sheetId val="1"/>
      <sheetId val="2"/>
      <sheetId val="3"/>
    </sheetIdMap>
  </header>
  <header guid="{4473979C-6D4E-4123-B12F-91D40930436D}" dateTime="2020-04-09T21:12:59" maxSheetId="4" userName="dell" r:id="rId33" minRId="94" maxRId="10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A34" t="inlineStr">
      <is>
        <t>1.1. Finansavimo šaltinis …</t>
      </is>
    </oc>
    <nc r="A34" t="inlineStr">
      <is>
        <t>1.1. Finansavimo šaltinis 30</t>
      </is>
    </nc>
  </rcc>
  <rcc rId="23" sId="1">
    <oc r="A35" t="inlineStr">
      <is>
        <t>1.2. Finansavimo šaltinis …</t>
      </is>
    </oc>
    <nc r="A35" t="inlineStr">
      <is>
        <t>1.2. Finansavimo šaltinis 31</t>
      </is>
    </nc>
  </rcc>
  <rfmt sheetId="1" xfDxf="1" sqref="A36" start="0" length="0">
    <dxf>
      <font>
        <sz val="1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" sId="1">
    <oc r="A36" t="inlineStr">
      <is>
        <t>…</t>
      </is>
    </oc>
    <nc r="A36" t="inlineStr">
      <is>
        <t>1.3. Finansavimo šaltinis 32</t>
      </is>
    </nc>
  </rcc>
  <rrc rId="25" sId="1" ref="A37:XFD37" action="insertRow"/>
  <rrc rId="26" sId="1" ref="A38:XFD38" action="insertRow"/>
  <rfmt sheetId="1" xfDxf="1" sqref="A37" start="0" length="0">
    <dxf>
      <font>
        <sz val="1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" sId="1">
    <nc r="A37" t="inlineStr">
      <is>
        <t>1.4. Finansavimo šaltinis 33</t>
      </is>
    </nc>
  </rcc>
  <rrc rId="28" sId="1" ref="A38:XFD38" action="deleteRow">
    <rfmt sheetId="1" xfDxf="1" sqref="A38:XFD38" start="0" length="0"/>
    <rfmt sheetId="1" sqref="A38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" sId="1">
    <nc r="B35" t="inlineStr">
      <is>
        <t>X</t>
      </is>
    </nc>
  </rcc>
  <rcc rId="30" sId="1">
    <nc r="B36" t="inlineStr">
      <is>
        <t>X</t>
      </is>
    </nc>
  </rcc>
  <rcc rId="31" sId="1">
    <nc r="B37" t="inlineStr">
      <is>
        <t>X</t>
      </is>
    </nc>
  </rcc>
  <rfmt sheetId="1" sqref="B34:B37">
    <dxf>
      <alignment horizontal="center" readingOrder="0"/>
    </dxf>
  </rfmt>
  <rcc rId="32" sId="1">
    <nc r="C34" t="inlineStr">
      <is>
        <t>X</t>
      </is>
    </nc>
  </rcc>
  <rcc rId="33" sId="1">
    <nc r="D34" t="inlineStr">
      <is>
        <t>X</t>
      </is>
    </nc>
  </rcc>
  <rfmt sheetId="1" sqref="C34:I34">
    <dxf>
      <alignment horizontal="center" readingOrder="0"/>
    </dxf>
  </rfmt>
  <rcc rId="34" sId="1">
    <nc r="G35">
      <f>D35-E35</f>
    </nc>
  </rcc>
  <rfmt sheetId="1" sqref="G33:G37">
    <dxf>
      <alignment horizontal="center" readingOrder="0"/>
    </dxf>
  </rfmt>
  <rcc rId="35" sId="1">
    <nc r="G36">
      <f>D36-E36</f>
    </nc>
  </rcc>
  <rcc rId="36" sId="1">
    <nc r="G37">
      <f>D37-E37</f>
    </nc>
  </rcc>
  <rcc rId="37" sId="1">
    <nc r="G34">
      <f>B34-E34</f>
    </nc>
  </rcc>
  <rcc rId="38" sId="1">
    <nc r="G33">
      <f>SUM(G34:G37)</f>
    </nc>
  </rcc>
  <rcc rId="39" sId="1" odxf="1" dxf="1">
    <nc r="F33">
      <f>SUM(F34:F37)</f>
    </nc>
    <odxf>
      <alignment horizontal="general" vertical="bottom" readingOrder="0"/>
    </odxf>
    <ndxf>
      <alignment horizontal="center" vertical="top" readingOrder="0"/>
    </ndxf>
  </rcc>
  <rcc rId="40" sId="1" odxf="1" dxf="1">
    <nc r="E33">
      <f>SUM(E34:E37)</f>
    </nc>
    <odxf>
      <alignment horizontal="general" vertical="bottom" readingOrder="0"/>
    </odxf>
    <ndxf>
      <alignment horizontal="center" vertical="top" readingOrder="0"/>
    </ndxf>
  </rcc>
  <rfmt sheetId="1" sqref="D33" start="0" length="0">
    <dxf>
      <alignment horizontal="center" vertical="top" readingOrder="0"/>
    </dxf>
  </rfmt>
  <rcc rId="41" sId="1">
    <nc r="D33">
      <f>SUM(D35:D37)</f>
    </nc>
  </rcc>
  <rcc rId="42" sId="1" odxf="1" dxf="1">
    <nc r="C33">
      <f>SUM(C35:C37)</f>
    </nc>
    <odxf>
      <alignment horizontal="general" vertical="bottom" readingOrder="0"/>
    </odxf>
    <ndxf>
      <alignment horizontal="center" vertical="top" readingOrder="0"/>
    </ndxf>
  </rcc>
  <rfmt sheetId="1" sqref="B33" start="0" length="0">
    <dxf>
      <alignment horizontal="center" vertical="top" readingOrder="0"/>
    </dxf>
  </rfmt>
  <rcc rId="43" sId="1">
    <nc r="B33">
      <f>SUM(B34)</f>
    </nc>
  </rcc>
  <rcc rId="44" sId="1" odxf="1" dxf="1">
    <nc r="H33">
      <f>SUM(H34:H37)</f>
    </nc>
    <odxf>
      <alignment horizontal="general" vertical="bottom" readingOrder="0"/>
    </odxf>
    <ndxf>
      <alignment horizontal="center" vertical="top" readingOrder="0"/>
    </ndxf>
  </rcc>
  <rcc rId="45" sId="1" odxf="1" dxf="1">
    <nc r="I33">
      <f>SUM(I34:I37)</f>
    </nc>
    <odxf>
      <alignment horizontal="general" vertical="bottom" readingOrder="0"/>
    </odxf>
    <ndxf>
      <alignment horizontal="center" vertical="top" readingOrder="0"/>
    </ndxf>
  </rcc>
  <rcc rId="46" sId="1">
    <nc r="H34">
      <f>E34-F34</f>
    </nc>
  </rcc>
  <rcc rId="47" sId="1" odxf="1" dxf="1">
    <nc r="H35">
      <f>E35-F35</f>
    </nc>
    <odxf>
      <alignment horizontal="general" vertical="bottom" readingOrder="0"/>
    </odxf>
    <ndxf>
      <alignment horizontal="center" vertical="top" readingOrder="0"/>
    </ndxf>
  </rcc>
  <rcc rId="48" sId="1" odxf="1" dxf="1">
    <nc r="H36">
      <f>E36-F36</f>
    </nc>
    <odxf>
      <alignment horizontal="general" vertical="bottom" readingOrder="0"/>
    </odxf>
    <ndxf>
      <alignment horizontal="center" vertical="top" readingOrder="0"/>
    </ndxf>
  </rcc>
  <rcc rId="49" sId="1" odxf="1" dxf="1">
    <nc r="H37">
      <f>E37-F37</f>
    </nc>
    <odxf>
      <alignment horizontal="general" vertical="bottom" readingOrder="0"/>
    </odxf>
    <ndxf>
      <alignment horizontal="center" vertical="top" readingOrder="0"/>
    </ndxf>
  </rcc>
  <rcc rId="50" sId="1">
    <nc r="I34">
      <f>G34+H34</f>
    </nc>
  </rcc>
  <rcc rId="51" sId="1" odxf="1" dxf="1">
    <nc r="I35">
      <f>G35+H35</f>
    </nc>
    <odxf>
      <alignment horizontal="general" vertical="bottom" readingOrder="0"/>
    </odxf>
    <ndxf>
      <alignment horizontal="center" vertical="top" readingOrder="0"/>
    </ndxf>
  </rcc>
  <rcc rId="52" sId="1" odxf="1" dxf="1">
    <nc r="I36">
      <f>G36+H36</f>
    </nc>
    <odxf>
      <alignment horizontal="general" vertical="bottom" readingOrder="0"/>
    </odxf>
    <ndxf>
      <alignment horizontal="center" vertical="top" readingOrder="0"/>
    </ndxf>
  </rcc>
  <rcc rId="53" sId="1" odxf="1" dxf="1">
    <nc r="I37">
      <f>G37+H37</f>
    </nc>
    <odxf>
      <alignment horizontal="general" vertical="bottom" readingOrder="0"/>
    </odxf>
    <ndxf>
      <alignment horizontal="center" vertical="top" readingOrder="0"/>
    </ndxf>
  </rcc>
  <rcc rId="54" sId="1">
    <nc r="B38" t="inlineStr">
      <is>
        <t>X</t>
      </is>
    </nc>
  </rcc>
  <rcc rId="55" sId="1">
    <nc r="C38" t="inlineStr">
      <is>
        <t>X</t>
      </is>
    </nc>
  </rcc>
  <rcc rId="56" sId="1">
    <nc r="D38" t="inlineStr">
      <is>
        <t>X</t>
      </is>
    </nc>
  </rcc>
  <rcc rId="57" sId="1">
    <nc r="E38" t="inlineStr">
      <is>
        <t>X</t>
      </is>
    </nc>
  </rcc>
  <rcc rId="58" sId="1">
    <nc r="F38" t="inlineStr">
      <is>
        <t>X</t>
      </is>
    </nc>
  </rcc>
  <rcc rId="59" sId="1">
    <nc r="G38" t="inlineStr">
      <is>
        <t>X</t>
      </is>
    </nc>
  </rcc>
  <rcc rId="60" sId="1">
    <nc r="H38" t="inlineStr">
      <is>
        <t>X</t>
      </is>
    </nc>
  </rcc>
  <rcc rId="61" sId="1">
    <nc r="I38" t="inlineStr">
      <is>
        <t>X</t>
      </is>
    </nc>
  </rcc>
  <rfmt sheetId="1" sqref="B38:I38">
    <dxf>
      <alignment horizontal="center" readingOrder="0"/>
    </dxf>
  </rfmt>
  <rfmt sheetId="1" sqref="B38:I38">
    <dxf>
      <alignment vertical="center" readingOrder="0"/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A0476B-37DC-4809-9156-991DF7D1CC18}" action="delete"/>
  <rcv guid="{9CA0476B-37DC-4809-9156-991DF7D1CC1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oc r="I25">
      <v>190540196</v>
    </oc>
    <nc r="I25">
      <v>190539799</v>
    </nc>
  </rcc>
  <rcv guid="{9CA0476B-37DC-4809-9156-991DF7D1CC18}" action="delete"/>
  <rcv guid="{9CA0476B-37DC-4809-9156-991DF7D1CC1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 numFmtId="4">
    <oc r="B34">
      <v>13142</v>
    </oc>
    <nc r="B34">
      <v>6654</v>
    </nc>
  </rcc>
  <rfmt sheetId="1" sqref="B33:B38" start="0" length="2147483647">
    <dxf>
      <font>
        <color auto="1"/>
      </font>
    </dxf>
  </rfmt>
  <rcc rId="95" sId="1" numFmtId="4">
    <oc r="C36">
      <v>19000</v>
    </oc>
    <nc r="C36"/>
  </rcc>
  <rcc rId="96" sId="1" numFmtId="4">
    <oc r="C37">
      <v>17900</v>
    </oc>
    <nc r="C37">
      <v>13000</v>
    </nc>
  </rcc>
  <rfmt sheetId="1" sqref="C33:C37" start="0" length="2147483647">
    <dxf>
      <font>
        <color auto="1"/>
      </font>
    </dxf>
  </rfmt>
  <rcc rId="97" sId="1" numFmtId="4">
    <oc r="D36">
      <v>1697</v>
    </oc>
    <nc r="D36"/>
  </rcc>
  <rcc rId="98" sId="1" numFmtId="4">
    <oc r="D37">
      <v>3390</v>
    </oc>
    <nc r="D37">
      <v>1805</v>
    </nc>
  </rcc>
  <rcc rId="99" sId="1">
    <nc r="D35">
      <v>690</v>
    </nc>
  </rcc>
  <rfmt sheetId="1" sqref="D35">
    <dxf>
      <alignment horizontal="center" readingOrder="0"/>
    </dxf>
  </rfmt>
  <rfmt sheetId="1" sqref="D35">
    <dxf>
      <numFmt numFmtId="164" formatCode="0.0"/>
    </dxf>
  </rfmt>
  <rfmt sheetId="1" sqref="D35">
    <dxf>
      <numFmt numFmtId="2" formatCode="0.00"/>
    </dxf>
  </rfmt>
  <rfmt sheetId="1" sqref="D33:D37" start="0" length="2147483647">
    <dxf>
      <font>
        <color auto="1"/>
      </font>
    </dxf>
  </rfmt>
  <rcc rId="100" sId="1" numFmtId="4">
    <oc r="E34">
      <v>3000</v>
    </oc>
    <nc r="E34">
      <v>5100</v>
    </nc>
  </rcc>
  <rfmt sheetId="1" sqref="E34" start="0" length="2147483647">
    <dxf>
      <font>
        <color auto="1"/>
      </font>
    </dxf>
  </rfmt>
  <rcc rId="101" sId="1" numFmtId="4">
    <oc r="F36">
      <v>1249.67</v>
    </oc>
    <nc r="F36"/>
  </rcc>
  <rcc rId="102" sId="1" numFmtId="4">
    <oc r="E36">
      <v>1400</v>
    </oc>
    <nc r="E36"/>
  </rcc>
  <rcc rId="103" sId="1" numFmtId="4">
    <oc r="E37">
      <v>300</v>
    </oc>
    <nc r="E37">
      <v>700</v>
    </nc>
  </rcc>
  <rfmt sheetId="1" sqref="E37" start="0" length="2147483647">
    <dxf>
      <font>
        <color auto="1"/>
      </font>
    </dxf>
  </rfmt>
  <rfmt sheetId="1" sqref="E33" start="0" length="2147483647">
    <dxf>
      <font>
        <color auto="1"/>
      </font>
    </dxf>
  </rfmt>
  <rcc rId="104" sId="1">
    <oc r="F34">
      <v>2861.65</v>
    </oc>
    <nc r="F34">
      <v>4823.3500000000004</v>
    </nc>
  </rcc>
  <rcc rId="105" sId="1" numFmtId="4">
    <oc r="F37">
      <v>262.89</v>
    </oc>
    <nc r="F37">
      <v>512.83000000000004</v>
    </nc>
  </rcc>
  <rfmt sheetId="1" sqref="G35">
    <dxf>
      <numFmt numFmtId="165" formatCode="0.000"/>
    </dxf>
  </rfmt>
  <rfmt sheetId="1" sqref="G35">
    <dxf>
      <numFmt numFmtId="166" formatCode="0.0000"/>
    </dxf>
  </rfmt>
  <rfmt sheetId="1" sqref="G35">
    <dxf>
      <numFmt numFmtId="165" formatCode="0.000"/>
    </dxf>
  </rfmt>
  <rfmt sheetId="1" sqref="G35">
    <dxf>
      <numFmt numFmtId="2" formatCode="0.00"/>
    </dxf>
  </rfmt>
  <rfmt sheetId="1" sqref="F33:F37" start="0" length="2147483647">
    <dxf>
      <font>
        <color auto="1"/>
      </font>
    </dxf>
  </rfmt>
  <rfmt sheetId="1" sqref="G33:G37" start="0" length="2147483647">
    <dxf>
      <font>
        <color auto="1"/>
      </font>
    </dxf>
  </rfmt>
  <rfmt sheetId="1" sqref="H33:H37" start="0" length="2147483647">
    <dxf>
      <font>
        <color auto="1"/>
      </font>
    </dxf>
  </rfmt>
  <rcc rId="106" sId="1" odxf="1" dxf="1">
    <oc r="H34">
      <f>E34-F34</f>
    </oc>
    <nc r="H34">
      <f>E34-F34</f>
    </nc>
    <odxf>
      <numFmt numFmtId="0" formatCode="General"/>
    </odxf>
    <ndxf>
      <numFmt numFmtId="2" formatCode="0.00"/>
    </ndxf>
  </rcc>
  <rcc rId="107" sId="1" odxf="1" dxf="1">
    <oc r="H33">
      <f>SUM(H34:H37)</f>
    </oc>
    <nc r="H33">
      <f>SUM(H34:H37)</f>
    </nc>
    <odxf>
      <numFmt numFmtId="0" formatCode="General"/>
    </odxf>
    <ndxf>
      <numFmt numFmtId="2" formatCode="0.00"/>
    </ndxf>
  </rcc>
  <rcc rId="108" sId="1" odxf="1" dxf="1">
    <oc r="H37">
      <f>E37-F37</f>
    </oc>
    <nc r="H37">
      <f>E37-F37</f>
    </nc>
    <odxf>
      <numFmt numFmtId="0" formatCode="General"/>
    </odxf>
    <ndxf>
      <numFmt numFmtId="2" formatCode="0.00"/>
    </ndxf>
  </rcc>
  <rfmt sheetId="1" sqref="I35">
    <dxf>
      <numFmt numFmtId="165" formatCode="0.000"/>
    </dxf>
  </rfmt>
  <rfmt sheetId="1" sqref="I35">
    <dxf>
      <numFmt numFmtId="2" formatCode="0.00"/>
    </dxf>
  </rfmt>
  <rfmt sheetId="1" sqref="I33:I37" start="0" length="2147483647">
    <dxf>
      <font>
        <color auto="1"/>
      </font>
    </dxf>
  </rfmt>
  <rfmt sheetId="1" sqref="A43" start="0" length="2147483647">
    <dxf>
      <font>
        <color auto="1"/>
      </font>
    </dxf>
  </rfmt>
  <rcc rId="109" sId="1">
    <oc r="A43" t="inlineStr">
      <is>
        <t>PASTABA. Įstaiga gavo pajamų nuo metų pradžios: 32 priemonė - 1701,00 Eur, 33 priemonė - 3390,00 Eur.</t>
      </is>
    </oc>
    <nc r="A43" t="inlineStr">
      <is>
        <t>PASTABA. Įstaiga gavo pajamų nuo metų pradžios: 33 priemonė - 1805,00 Eur, 31 priemonė - 690,00 Eur (netikėtos pajamos, kurioms dar nėra patvirtinta programos sąmata).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B38FC9-DECA-465F-BD23-C86E78F4DBE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2" sId="1" ref="A42:XFD42" action="insertRow"/>
  <rrc rId="63" sId="1" ref="A42:XFD42" action="insertRow"/>
  <rrc rId="64" sId="1" ref="A42:XFD42" action="insertRow"/>
  <rcc rId="65" sId="1">
    <nc r="A43" t="inlineStr">
      <is>
        <t>PASTABA.</t>
      </is>
    </nc>
  </rcc>
  <rfmt sheetId="1" sqref="A43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>
    <nc r="A7" t="inlineStr">
      <is>
        <t>ŠIAULIŲ JAUNŲJŲNTURISTŲ CENTRAS, 190540196, Rygo g. 36, Šiauliai</t>
      </is>
    </nc>
  </rcc>
  <rcc rId="67" sId="1">
    <oc r="A13" t="inlineStr">
      <is>
        <t>20__ M. ___________________ D.</t>
      </is>
    </oc>
    <nc r="A13" t="inlineStr">
      <is>
        <t>2020 M. KOVO 31 D.</t>
      </is>
    </nc>
  </rcc>
  <rfmt sheetId="1" sqref="C14">
    <dxf>
      <alignment wrapText="0" readingOrder="0"/>
    </dxf>
  </rfmt>
  <rfmt sheetId="1" sqref="D14">
    <dxf>
      <alignment wrapText="0" readingOrder="0"/>
    </dxf>
  </rfmt>
  <rfmt sheetId="1" sqref="C14:D14">
    <dxf>
      <alignment wrapText="1" readingOrder="0"/>
    </dxf>
  </rfmt>
  <rcc rId="68" sId="1">
    <nc r="C14" t="inlineStr">
      <is>
        <t>KETVIRTINĖ</t>
      </is>
    </nc>
  </rcc>
  <rcc rId="69" sId="1" odxf="1" dxf="1" numFmtId="19">
    <nc r="C18">
      <v>43930</v>
    </nc>
    <odxf>
      <numFmt numFmtId="0" formatCode="General"/>
    </odxf>
    <ndxf>
      <numFmt numFmtId="19" formatCode="yyyy/mm/dd"/>
    </ndxf>
  </rcc>
  <rfmt sheetId="1" sqref="C18">
    <dxf>
      <alignment horizontal="center" readingOrder="0"/>
    </dxf>
  </rfmt>
  <rcc rId="70" sId="1">
    <nc r="E18" t="inlineStr">
      <is>
        <t>F1/03-31</t>
      </is>
    </nc>
  </rcc>
  <rcc rId="71" sId="1">
    <nc r="I25">
      <v>190540196</v>
    </nc>
  </rcc>
  <rcc rId="72" sId="1">
    <nc r="B34">
      <v>13142</v>
    </nc>
  </rcc>
  <rfmt sheetId="1" sqref="B33:B34">
    <dxf>
      <numFmt numFmtId="164" formatCode="0.0"/>
    </dxf>
  </rfmt>
  <rfmt sheetId="1" sqref="B33:B34">
    <dxf>
      <numFmt numFmtId="2" formatCode="0.00"/>
    </dxf>
  </rfmt>
  <rcc rId="73" sId="1">
    <nc r="C36">
      <v>19000</v>
    </nc>
  </rcc>
  <rcc rId="74" sId="1">
    <nc r="C37">
      <v>17900</v>
    </nc>
  </rcc>
  <rfmt sheetId="1" sqref="C33">
    <dxf>
      <numFmt numFmtId="164" formatCode="0.0"/>
    </dxf>
  </rfmt>
  <rfmt sheetId="1" sqref="C33">
    <dxf>
      <numFmt numFmtId="2" formatCode="0.00"/>
    </dxf>
  </rfmt>
  <rfmt sheetId="1" sqref="C36:C37">
    <dxf>
      <numFmt numFmtId="164" formatCode="0.0"/>
    </dxf>
  </rfmt>
  <rfmt sheetId="1" sqref="C36:C37">
    <dxf>
      <numFmt numFmtId="2" formatCode="0.00"/>
    </dxf>
  </rfmt>
  <rcc rId="75" sId="1">
    <nc r="D36">
      <v>1697</v>
    </nc>
  </rcc>
  <rcc rId="76" sId="1">
    <nc r="D37">
      <v>3390</v>
    </nc>
  </rcc>
  <rfmt sheetId="1" sqref="D36:G37">
    <dxf>
      <numFmt numFmtId="164" formatCode="0.0"/>
    </dxf>
  </rfmt>
  <rfmt sheetId="1" sqref="D36:G37">
    <dxf>
      <numFmt numFmtId="2" formatCode="0.00"/>
    </dxf>
  </rfmt>
  <rfmt sheetId="1" sqref="D33">
    <dxf>
      <numFmt numFmtId="164" formatCode="0.0"/>
    </dxf>
  </rfmt>
  <rfmt sheetId="1" sqref="D33">
    <dxf>
      <numFmt numFmtId="2" formatCode="0.00"/>
    </dxf>
  </rfmt>
  <rcc rId="77" sId="1" numFmtId="4">
    <nc r="E36">
      <v>1400</v>
    </nc>
  </rcc>
  <rcc rId="78" sId="1" numFmtId="4">
    <nc r="E37">
      <v>300</v>
    </nc>
  </rcc>
  <rcc rId="79" sId="1" numFmtId="4">
    <nc r="F36">
      <v>1249.67</v>
    </nc>
  </rcc>
  <rcc rId="80" sId="1" numFmtId="4">
    <nc r="F37">
      <v>262.89</v>
    </nc>
  </rcc>
  <rcc rId="81" sId="1">
    <nc r="E34">
      <v>3000</v>
    </nc>
  </rcc>
  <rfmt sheetId="1" sqref="E33:E34">
    <dxf>
      <numFmt numFmtId="165" formatCode="0.000"/>
    </dxf>
  </rfmt>
  <rfmt sheetId="1" sqref="E33:E34">
    <dxf>
      <numFmt numFmtId="2" formatCode="0.00"/>
    </dxf>
  </rfmt>
  <rcc rId="82" sId="1">
    <nc r="F34">
      <v>2861.65</v>
    </nc>
  </rcc>
  <rcc rId="83" sId="1">
    <oc r="I33">
      <f>SUM(I34:I37)</f>
    </oc>
    <nc r="I33">
      <f>SUM(I34:I37)</f>
    </nc>
  </rcc>
  <rfmt sheetId="1" sqref="G33:G34">
    <dxf>
      <numFmt numFmtId="165" formatCode="0.000"/>
    </dxf>
  </rfmt>
  <rfmt sheetId="1" sqref="G33:G34">
    <dxf>
      <numFmt numFmtId="2" formatCode="0.00"/>
    </dxf>
  </rfmt>
  <rcc rId="84" sId="1">
    <nc r="A48" t="inlineStr">
      <is>
        <t>Direktorius</t>
      </is>
    </nc>
  </rcc>
  <rcc rId="85" sId="1">
    <nc r="H48" t="inlineStr">
      <is>
        <t>Romualdas Pelenis</t>
      </is>
    </nc>
  </rcc>
  <rfmt sheetId="1" sqref="A48" start="0" length="2147483647">
    <dxf>
      <font>
        <sz val="10"/>
      </font>
    </dxf>
  </rfmt>
  <rfmt sheetId="1" sqref="A48" start="0" length="2147483647">
    <dxf>
      <font/>
    </dxf>
  </rfmt>
  <rfmt sheetId="1" sqref="A48" start="0" length="2147483647">
    <dxf>
      <font>
        <color auto="1"/>
      </font>
    </dxf>
  </rfmt>
  <rfmt sheetId="1" sqref="A48" start="0" length="2147483647">
    <dxf>
      <font>
        <sz val="11"/>
      </font>
    </dxf>
  </rfmt>
  <rcc rId="86" sId="1">
    <nc r="A51" t="inlineStr">
      <is>
        <t>Vyr. buhalterė</t>
      </is>
    </nc>
  </rcc>
  <rfmt sheetId="1" sqref="A51" start="0" length="2147483647">
    <dxf>
      <font>
        <sz val="11"/>
      </font>
    </dxf>
  </rfmt>
  <rfmt sheetId="1" sqref="A48" start="0" length="2147483647">
    <dxf>
      <font>
        <name val="Times New Roman"/>
        <scheme val="none"/>
      </font>
    </dxf>
  </rfmt>
  <rfmt sheetId="1" sqref="H48" start="0" length="2147483647">
    <dxf>
      <font>
        <name val="Times New Roman"/>
        <scheme val="none"/>
      </font>
    </dxf>
  </rfmt>
  <rcc rId="87" sId="1">
    <nc r="H51" t="inlineStr">
      <is>
        <t>Diana Balčiūnienė</t>
      </is>
    </nc>
  </rcc>
  <rfmt sheetId="1" sqref="H51" start="0" length="2147483647">
    <dxf>
      <font>
        <sz val="11"/>
      </font>
    </dxf>
  </rfmt>
  <rcv guid="{9CA0476B-37DC-4809-9156-991DF7D1CC1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3">
    <dxf>
      <alignment wrapText="0" readingOrder="0"/>
    </dxf>
  </rfmt>
  <rfmt sheetId="1" sqref="A43" start="0" length="2147483647">
    <dxf>
      <font>
        <color auto="1"/>
      </font>
    </dxf>
  </rfmt>
  <rcc rId="88" sId="1">
    <oc r="A43" t="inlineStr">
      <is>
        <t>PASTABA.</t>
      </is>
    </oc>
    <nc r="A43" t="inlineStr">
      <is>
        <t>PASTABA. Įstaiga gavo pajamų nuo metų pradžios: 32 priemonė - 1701,00 Eur, 33 priemonė - 3390,00 Eur.</t>
      </is>
    </nc>
  </rcc>
  <rfmt sheetId="1" sqref="C36:G37">
    <dxf>
      <alignment horizontal="center" readingOrder="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A0476B-37DC-4809-9156-991DF7D1CC18}" action="delete"/>
  <rcv guid="{9CA0476B-37DC-4809-9156-991DF7D1CC1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>
    <oc r="A7" t="inlineStr">
      <is>
        <t>ŠIAULIŲ JAUNŲJŲNTURISTŲ CENTRAS, 190540196, Rygo g. 36, Šiauliai</t>
      </is>
    </oc>
    <nc r="A7" t="inlineStr">
      <is>
        <t>ŠIAULIŲ JAUNŲJŲ TURISTŲ CENTRAS, 190540196, Rygo g. 36, Šiauliai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A7" t="inlineStr">
      <is>
        <t>ŠIAULIŲ JAUNŲJŲ TURISTŲ CENTRAS, 190540196, Rygo g. 36, Šiauliai</t>
      </is>
    </oc>
    <nc r="A7" t="inlineStr">
      <is>
        <t>ŠIAULIŲ JAUNŲJŲ TURISTŲ CENTRAS, 190540196, Rygos g. 36, Šiauliai</t>
      </is>
    </nc>
  </rcc>
  <rcv guid="{9CA0476B-37DC-4809-9156-991DF7D1CC18}" action="delete"/>
  <rcv guid="{9CA0476B-37DC-4809-9156-991DF7D1CC1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>
    <oc r="A7" t="inlineStr">
      <is>
        <t>ŠIAULIŲ JAUNŲJŲ TURISTŲ CENTRAS, 190540196, Rygos g. 36, Šiauliai</t>
      </is>
    </oc>
    <nc r="A7" t="inlineStr">
      <is>
        <t>ŠIAULIŲ JAUNŲJŲ TECHNIKŲ CENTRAS, 190539799, Stoties g. 11, Šiauliai</t>
      </is>
    </nc>
  </rcc>
  <rcc rId="92" sId="1">
    <oc r="A48" t="inlineStr">
      <is>
        <t>Direktorius</t>
      </is>
    </oc>
    <nc r="A48" t="inlineStr">
      <is>
        <t>Laikinai einantis direktoriaus pareigas</t>
      </is>
    </nc>
  </rcc>
  <rfmt sheetId="1" sqref="B33:I37" start="0" length="2147483647">
    <dxf>
      <font>
        <color rgb="FFFF0000"/>
      </font>
    </dxf>
  </rfmt>
  <rcv guid="{9CA0476B-37DC-4809-9156-991DF7D1CC18}" action="delete"/>
  <rcv guid="{9CA0476B-37DC-4809-9156-991DF7D1CC1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3" start="0" length="2147483647">
    <dxf>
      <font>
        <color rgb="FFFF0000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46" zoomScale="87" zoomScaleNormal="87" workbookViewId="0">
      <selection activeCell="C35" sqref="C35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5" t="s">
        <v>49</v>
      </c>
      <c r="B7" s="45"/>
      <c r="C7" s="45"/>
      <c r="D7" s="45"/>
      <c r="E7" s="45"/>
      <c r="F7" s="45"/>
      <c r="G7" s="45"/>
      <c r="H7" s="45"/>
      <c r="I7" s="45"/>
    </row>
    <row r="8" spans="1:12" ht="15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46" t="s">
        <v>7</v>
      </c>
      <c r="B10" s="46"/>
      <c r="C10" s="46"/>
      <c r="D10" s="46"/>
      <c r="E10" s="46"/>
      <c r="F10" s="46"/>
      <c r="G10" s="46"/>
      <c r="H10" s="46"/>
      <c r="I10" s="46"/>
    </row>
    <row r="11" spans="1:12" ht="15.75">
      <c r="A11" s="46" t="s">
        <v>8</v>
      </c>
      <c r="B11" s="46"/>
      <c r="C11" s="46"/>
      <c r="D11" s="46"/>
      <c r="E11" s="46"/>
      <c r="F11" s="46"/>
      <c r="G11" s="46"/>
      <c r="H11" s="46"/>
      <c r="I11" s="46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49" t="s">
        <v>43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4" t="s">
        <v>44</v>
      </c>
      <c r="D14" s="14"/>
    </row>
    <row r="15" spans="1:12">
      <c r="A15" s="47" t="s">
        <v>25</v>
      </c>
      <c r="B15" s="47"/>
      <c r="C15" s="47"/>
      <c r="D15" s="47"/>
      <c r="E15" s="47"/>
      <c r="F15" s="47"/>
      <c r="G15" s="47"/>
      <c r="H15" s="47"/>
      <c r="I15" s="47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36">
        <v>43930</v>
      </c>
      <c r="D18" s="17" t="s">
        <v>5</v>
      </c>
      <c r="E18" s="15" t="s">
        <v>45</v>
      </c>
    </row>
    <row r="19" spans="1:11">
      <c r="C19" s="16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7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4" t="s">
        <v>12</v>
      </c>
      <c r="I25" s="4">
        <v>190539799</v>
      </c>
    </row>
    <row r="26" spans="1:11">
      <c r="A26" s="28"/>
      <c r="B26" s="28"/>
      <c r="C26" s="28"/>
      <c r="D26" s="26"/>
      <c r="E26" s="26"/>
      <c r="F26" s="26"/>
      <c r="G26" s="25"/>
      <c r="H26" s="26"/>
      <c r="I26" s="26"/>
    </row>
    <row r="27" spans="1:11">
      <c r="A27" s="43"/>
      <c r="B27" s="43"/>
      <c r="C27" s="43"/>
      <c r="D27" s="43"/>
      <c r="E27" s="43"/>
      <c r="F27" s="43"/>
      <c r="G27" s="43"/>
      <c r="H27" s="43"/>
      <c r="I27" s="43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</row>
    <row r="30" spans="1:11">
      <c r="I30" s="23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20" t="s">
        <v>21</v>
      </c>
      <c r="H31" s="9" t="s">
        <v>16</v>
      </c>
      <c r="I31" s="20" t="s">
        <v>24</v>
      </c>
      <c r="J31" s="1"/>
      <c r="K31" s="1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" t="s">
        <v>17</v>
      </c>
      <c r="B33" s="50">
        <f>SUM(B34)</f>
        <v>6654</v>
      </c>
      <c r="C33" s="50">
        <f>SUM(C35:C37)</f>
        <v>13000</v>
      </c>
      <c r="D33" s="50">
        <f>SUM(D35:D37)</f>
        <v>2495</v>
      </c>
      <c r="E33" s="50">
        <f>SUM(E34:E37)</f>
        <v>5800</v>
      </c>
      <c r="F33" s="51">
        <f>SUM(F34:F37)</f>
        <v>5336.18</v>
      </c>
      <c r="G33" s="50">
        <f>SUM(G34:G37)</f>
        <v>3349</v>
      </c>
      <c r="H33" s="50">
        <f>SUM(H34:H37)</f>
        <v>463.8199999999996</v>
      </c>
      <c r="I33" s="51">
        <f>SUM(I34:I37)</f>
        <v>3812.8199999999997</v>
      </c>
    </row>
    <row r="34" spans="1:9">
      <c r="A34" s="2" t="s">
        <v>38</v>
      </c>
      <c r="B34" s="50">
        <v>6654</v>
      </c>
      <c r="C34" s="51" t="s">
        <v>42</v>
      </c>
      <c r="D34" s="51" t="s">
        <v>42</v>
      </c>
      <c r="E34" s="50">
        <v>5100</v>
      </c>
      <c r="F34" s="51">
        <v>4823.3500000000004</v>
      </c>
      <c r="G34" s="50">
        <f>B34-E34</f>
        <v>1554</v>
      </c>
      <c r="H34" s="50">
        <f>E34-F34</f>
        <v>276.64999999999964</v>
      </c>
      <c r="I34" s="51">
        <f>G34+H34</f>
        <v>1830.6499999999996</v>
      </c>
    </row>
    <row r="35" spans="1:9">
      <c r="A35" s="2" t="s">
        <v>39</v>
      </c>
      <c r="B35" s="51" t="s">
        <v>42</v>
      </c>
      <c r="C35" s="53"/>
      <c r="D35" s="50">
        <v>690</v>
      </c>
      <c r="E35" s="40"/>
      <c r="F35" s="53"/>
      <c r="G35" s="50">
        <f>D35-E35</f>
        <v>690</v>
      </c>
      <c r="H35" s="51">
        <f t="shared" ref="H35:H37" si="0">E35-F35</f>
        <v>0</v>
      </c>
      <c r="I35" s="50">
        <f t="shared" ref="I35:I37" si="1">G35+H35</f>
        <v>690</v>
      </c>
    </row>
    <row r="36" spans="1:9">
      <c r="A36" s="2" t="s">
        <v>40</v>
      </c>
      <c r="B36" s="51" t="s">
        <v>42</v>
      </c>
      <c r="C36" s="50"/>
      <c r="D36" s="50"/>
      <c r="E36" s="39"/>
      <c r="F36" s="50"/>
      <c r="G36" s="50">
        <f t="shared" ref="G36:G37" si="2">D36-E36</f>
        <v>0</v>
      </c>
      <c r="H36" s="51">
        <f t="shared" si="0"/>
        <v>0</v>
      </c>
      <c r="I36" s="51">
        <f t="shared" si="1"/>
        <v>0</v>
      </c>
    </row>
    <row r="37" spans="1:9">
      <c r="A37" s="2" t="s">
        <v>41</v>
      </c>
      <c r="B37" s="51" t="s">
        <v>42</v>
      </c>
      <c r="C37" s="50">
        <v>13000</v>
      </c>
      <c r="D37" s="50">
        <v>1805</v>
      </c>
      <c r="E37" s="50">
        <v>700</v>
      </c>
      <c r="F37" s="50">
        <v>512.83000000000004</v>
      </c>
      <c r="G37" s="50">
        <f t="shared" si="2"/>
        <v>1105</v>
      </c>
      <c r="H37" s="50">
        <f>E37-F37</f>
        <v>187.16999999999996</v>
      </c>
      <c r="I37" s="51">
        <f t="shared" si="1"/>
        <v>1292.17</v>
      </c>
    </row>
    <row r="38" spans="1:9" ht="39" customHeight="1">
      <c r="A38" s="18" t="s">
        <v>27</v>
      </c>
      <c r="B38" s="52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54" t="s">
        <v>51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34"/>
      <c r="B44" s="35"/>
      <c r="C44" s="35"/>
      <c r="D44" s="35"/>
      <c r="E44" s="35"/>
      <c r="F44" s="35"/>
      <c r="G44" s="35"/>
      <c r="H44" s="35"/>
      <c r="I44" s="35"/>
    </row>
    <row r="45" spans="1:9">
      <c r="A45" s="29" t="s">
        <v>33</v>
      </c>
      <c r="B45" s="30"/>
      <c r="C45" s="30"/>
      <c r="D45" s="30"/>
      <c r="E45" s="30"/>
      <c r="F45" s="30"/>
      <c r="G45" s="30"/>
      <c r="H45" s="30"/>
      <c r="I45" s="30"/>
    </row>
    <row r="46" spans="1:9">
      <c r="A46" s="29" t="s">
        <v>35</v>
      </c>
      <c r="B46" s="30"/>
      <c r="C46" s="30"/>
      <c r="D46" s="30"/>
      <c r="E46" s="30"/>
      <c r="F46" s="30"/>
      <c r="G46" s="30"/>
      <c r="H46" s="30"/>
      <c r="I46" s="30"/>
    </row>
    <row r="47" spans="1:9">
      <c r="A47" s="41" t="s">
        <v>32</v>
      </c>
      <c r="B47" s="42"/>
      <c r="C47" s="42"/>
      <c r="D47" s="42"/>
      <c r="E47" s="42"/>
      <c r="F47" s="42"/>
      <c r="G47" s="42"/>
      <c r="H47" s="42"/>
      <c r="I47" s="42"/>
    </row>
    <row r="48" spans="1:9" ht="14.25" customHeight="1">
      <c r="A48" s="38" t="s">
        <v>50</v>
      </c>
      <c r="D48" s="5"/>
      <c r="H48" s="37" t="s">
        <v>46</v>
      </c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2"/>
      <c r="E50" s="1"/>
      <c r="F50" s="1"/>
      <c r="G50" s="1"/>
      <c r="H50" s="1"/>
      <c r="I50" s="1"/>
    </row>
    <row r="51" spans="1:9">
      <c r="A51" s="37" t="s">
        <v>47</v>
      </c>
      <c r="B51" s="6"/>
      <c r="C51" s="1"/>
      <c r="D51" s="21"/>
      <c r="E51" s="1"/>
      <c r="F51" s="1"/>
      <c r="G51" s="1"/>
      <c r="H51" s="37" t="s">
        <v>48</v>
      </c>
      <c r="I51" s="1"/>
    </row>
    <row r="52" spans="1:9">
      <c r="A52" s="31" t="s">
        <v>36</v>
      </c>
      <c r="B52" s="31"/>
      <c r="C52" s="32"/>
      <c r="D52" s="10" t="s">
        <v>19</v>
      </c>
      <c r="E52" s="1"/>
      <c r="F52" s="1"/>
      <c r="G52" s="1"/>
      <c r="H52" s="1" t="s">
        <v>20</v>
      </c>
      <c r="I52" s="1"/>
    </row>
  </sheetData>
  <customSheetViews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1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2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3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6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7"/>
    </customSheetView>
    <customSheetView guid="{9CA0476B-37DC-4809-9156-991DF7D1CC18}" scale="87" showPageBreaks="1" fitToPage="1" topLeftCell="A7">
      <selection activeCell="A11" sqref="A11:I11"/>
      <pageMargins left="1.03" right="0.7" top="0.75" bottom="0.55000000000000004" header="0.3" footer="0.3"/>
      <pageSetup paperSize="9" scale="58" orientation="landscape" r:id="rId8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1.03" right="0.7" top="0.75" bottom="0.55000000000000004" header="0.3" footer="0.3"/>
  <pageSetup paperSize="9" scale="58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/>
  <sheetData/>
  <customSheetViews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9CA0476B-37DC-4809-9156-991DF7D1CC18}" showPageBreaks="1">
      <selection activeCell="B20" sqref="B20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9CA0476B-37DC-4809-9156-991DF7D1CC18}" showPageBreaks="1"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dell</cp:lastModifiedBy>
  <cp:lastPrinted>2020-04-09T18:13:12Z</cp:lastPrinted>
  <dcterms:created xsi:type="dcterms:W3CDTF">2018-11-13T06:22:20Z</dcterms:created>
  <dcterms:modified xsi:type="dcterms:W3CDTF">2020-04-09T18:13:35Z</dcterms:modified>
</cp:coreProperties>
</file>