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JAUNŲJŲ TECHNIKŲ CENTRAS\2020 METAI\2020 m. III ketv. Biudžeto vykdymo ataskaitos\"/>
    </mc:Choice>
  </mc:AlternateContent>
  <workbookProtection lockRevision="1"/>
  <bookViews>
    <workbookView xWindow="0" yWindow="0" windowWidth="19935" windowHeight="6285"/>
  </bookViews>
  <sheets>
    <sheet name="Forma Nr.1_20190101" sheetId="1" r:id="rId1"/>
    <sheet name="Lapas2" sheetId="2" r:id="rId2"/>
    <sheet name="Lapas3" sheetId="3" r:id="rId3"/>
  </sheets>
  <calcPr calcId="152511"/>
  <customWorkbookViews>
    <customWorkbookView name="Simona Mažulytė - Personal View" guid="{72B38FC9-DECA-465F-BD23-C86E78F4DBE0}" mergeInterval="0" personalView="1" maximized="1" windowWidth="1362" windowHeight="542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dell - Individuali peržiūra" guid="{9CA0476B-37DC-4809-9156-991DF7D1CC18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G35" i="1" l="1"/>
  <c r="H37" i="1"/>
  <c r="H34" i="1"/>
  <c r="H35" i="1" l="1"/>
  <c r="H36" i="1"/>
  <c r="H33" i="1" s="1"/>
  <c r="B33" i="1"/>
  <c r="C33" i="1"/>
  <c r="D33" i="1"/>
  <c r="E33" i="1"/>
  <c r="F33" i="1"/>
  <c r="G34" i="1"/>
  <c r="G36" i="1"/>
  <c r="G37" i="1"/>
  <c r="I37" i="1" s="1"/>
  <c r="I35" i="1"/>
  <c r="I34" i="1" l="1"/>
  <c r="I36" i="1"/>
  <c r="G33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<sst xmlns="http://schemas.openxmlformats.org/spreadsheetml/2006/main" count="66" uniqueCount="52">
  <si>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</si>
  <si>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</si>
  <si>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</si>
  <si>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</si>
  <si>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</si>
  <si>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</si>
  <si>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</si>
  <si>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</si>
  <si>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</si>
  <si>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</si>
  <si>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</si>
  <si>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</si>
  <si>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</si>
  <si>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</si>
  <si>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</si>
  <si>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</si>
  <si>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</si>
  <si>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</si>
  <si>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</si>
  <si>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</si>
  <si>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</si>
  <si>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</si>
  <si>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</si>
  <si>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</si>
  <si>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</si>
  <si>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</si>
  <si>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</si>
  <si>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</si>
  <si>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</si>
  <si>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</si>
  <si>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</si>
  <si>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</si>
  <si>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</si>
  <si>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</si>
  <si>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</si>
  <si>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</si>
  <si>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</si>
  <si>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</si>
  <si>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</si>
  <si>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</si>
  <si>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</si>
  <si>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</si>
  <si>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</si>
  <si>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</si>
  <si>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Romualdas Pelenis</t>
  </si>
  <si>
    <t>Vyr. buhalterė</t>
  </si>
  <si>
    <t>Diana Balčiūnienė</t>
  </si>
  <si>
    <t>ŠIAULIŲ JAUNŲJŲ TECHNIKŲ CENTRAS, 190539799, Stoties g. 11, Šiauliai</t>
  </si>
  <si>
    <t>Laikinai einantis direktoriaus pareigas</t>
  </si>
  <si>
    <t>2020 M. RUGSĖJO 30 D.</t>
  </si>
  <si>
    <t>F1/09-30</t>
  </si>
  <si>
    <t>PASTABA. Įstaiga gavo pajamų nuo metų pradžios: 33 priemonė - 1945,00 Eur, 31 priemonė - 690,00 Eur, 32 priemonė - 2503,20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</si>
</sst>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2" xfId="2" applyFont="1" applyBorder="1" applyAlignment="1">
      <alignment horizontal="left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14" fontId="11" fillId="0" borderId="2" xfId="2" applyNumberFormat="1" applyFont="1" applyBorder="1" applyAlignment="1">
      <alignment horizontal="center" vertical="center" wrapText="1"/>
    </xf>
    <xf numFmtId="0" fontId="20" fillId="0" borderId="2" xfId="0" applyFont="1" applyBorder="1"/>
    <xf numFmtId="0" fontId="21" fillId="0" borderId="2" xfId="0" applyFont="1" applyBorder="1"/>
    <xf numFmtId="0" fontId="22" fillId="0" borderId="1" xfId="0" applyFont="1" applyBorder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/>
    <xf numFmtId="0" fontId="14" fillId="0" borderId="0" xfId="0" applyFont="1" applyBorder="1" applyAlignment="1"/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7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72C3491-D650-4917-BBB1-A29C5FEAD3DD}" diskRevisions="1" revisionId="133" version="18" protected="1">
  <header guid="{172C3491-D650-4917-BBB1-A29C5FEAD3DD}" dateTime="2020-10-16T22:31:30" maxSheetId="4" userName="dell" r:id="rId37" minRId="120" maxRId="133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>
    <oc r="A13" t="inlineStr">
      <is>
        <t>2020 M. BIRŽELIO 30 D.</t>
      </is>
    </oc>
    <nc r="A13" t="inlineStr">
      <is>
        <t>2020 M. RUGSĖJO 30 D.</t>
      </is>
    </nc>
  </rcc>
  <rcc rId="121" sId="1" numFmtId="19">
    <oc r="C18">
      <v>44021</v>
    </oc>
    <nc r="C18">
      <v>44120</v>
    </nc>
  </rcc>
  <rcc rId="122" sId="1">
    <oc r="E18" t="inlineStr">
      <is>
        <t>F1/06-30</t>
      </is>
    </oc>
    <nc r="E18" t="inlineStr">
      <is>
        <t>F1/09-30</t>
      </is>
    </nc>
  </rcc>
  <rcc rId="123" sId="1">
    <nc r="C35">
      <v>700</v>
    </nc>
  </rcc>
  <rfmt sheetId="1" sqref="C35:C36">
    <dxf>
      <numFmt numFmtId="165" formatCode="0.0"/>
    </dxf>
  </rfmt>
  <rfmt sheetId="1" sqref="C35:C36">
    <dxf>
      <numFmt numFmtId="2" formatCode="0.00"/>
    </dxf>
  </rfmt>
  <rcc rId="124" sId="1" numFmtId="4">
    <nc r="C36">
      <v>2400</v>
    </nc>
  </rcc>
  <rfmt sheetId="1" sqref="C35">
    <dxf>
      <alignment horizontal="center" readingOrder="0"/>
    </dxf>
  </rfmt>
  <rcc rId="125" sId="1" numFmtId="4">
    <oc r="D36">
      <v>1260</v>
    </oc>
    <nc r="D36">
      <v>2503.1999999999998</v>
    </nc>
  </rcc>
  <rcc rId="126" sId="1" numFmtId="4">
    <oc r="D37">
      <v>1805</v>
    </oc>
    <nc r="D37">
      <v>1925</v>
    </nc>
  </rcc>
  <rcc rId="127" sId="1" numFmtId="4">
    <oc r="E34">
      <v>6154</v>
    </oc>
    <nc r="E34">
      <v>6554</v>
    </nc>
  </rcc>
  <rcc rId="128" sId="1" numFmtId="4">
    <nc r="E36">
      <v>1800</v>
    </nc>
  </rcc>
  <rcc rId="129" sId="1" numFmtId="4">
    <oc r="E37">
      <v>1100</v>
    </oc>
    <nc r="E37">
      <v>1300</v>
    </nc>
  </rcc>
  <rfmt sheetId="1" sqref="E36" start="0" length="2147483647">
    <dxf>
      <font>
        <color auto="1"/>
      </font>
    </dxf>
  </rfmt>
  <rcc rId="130" sId="1">
    <oc r="F34">
      <v>5911.62</v>
    </oc>
    <nc r="F34">
      <v>6435.58</v>
    </nc>
  </rcc>
  <rcc rId="131" sId="1" numFmtId="4">
    <nc r="F36">
      <v>1774.86</v>
    </nc>
  </rcc>
  <rcc rId="132" sId="1" numFmtId="4">
    <oc r="F37">
      <v>1005.84</v>
    </oc>
    <nc r="F37">
      <v>1208.5</v>
    </nc>
  </rcc>
  <rcc rId="133" sId="1">
    <oc r="A43" t="inlineStr">
      <is>
        <t>PASTABA. Įstaiga gavo pajamų nuo metų pradžios: 33 priemonė - 1805,00 Eur, 31 priemonė - 690,00 Eur (netikėtos pajamos, kurioms patvirtinta programos sąmata III ketv.), 32 priemonė - 1320 Eur (iš anksto neplanuotos pajamos, kurioms patvirtinta programos sąmata III ketv.)</t>
      </is>
    </oc>
    <nc r="A43" t="inlineStr">
      <is>
        <t>PASTABA. Įstaiga gavo pajamų nuo metų pradžios: 33 priemonė - 1945,00 Eur, 31 priemonė - 690,00 Eur, 32 priemonė - 2503,20 Eur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zoomScale="87" zoomScaleNormal="87" workbookViewId="0">
      <selection activeCell="H9" sqref="H9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1" t="s">
        <v>22</v>
      </c>
      <c r="I1" s="1"/>
      <c r="L1" s="1"/>
    </row>
    <row r="2" spans="1:12">
      <c r="H2" s="11" t="s">
        <v>0</v>
      </c>
      <c r="I2" s="1"/>
      <c r="L2" s="1"/>
    </row>
    <row r="3" spans="1:12">
      <c r="H3" s="11" t="s">
        <v>1</v>
      </c>
      <c r="I3" s="1"/>
      <c r="L3" s="1"/>
    </row>
    <row r="4" spans="1:12">
      <c r="H4" s="11" t="s">
        <v>2</v>
      </c>
      <c r="I4" s="1"/>
      <c r="L4" s="1"/>
    </row>
    <row r="5" spans="1:12" ht="13.5" customHeight="1">
      <c r="H5" s="11" t="s">
        <v>37</v>
      </c>
      <c r="I5" s="1"/>
      <c r="L5" s="1"/>
    </row>
    <row r="6" spans="1:12" ht="13.5" customHeight="1">
      <c r="H6" s="11"/>
      <c r="I6" s="1"/>
      <c r="L6" s="1"/>
    </row>
    <row r="7" spans="1:12">
      <c r="A7" s="49" t="s">
        <v>47</v>
      </c>
      <c r="B7" s="49"/>
      <c r="C7" s="49"/>
      <c r="D7" s="49"/>
      <c r="E7" s="49"/>
      <c r="F7" s="49"/>
      <c r="G7" s="49"/>
      <c r="H7" s="49"/>
      <c r="I7" s="49"/>
    </row>
    <row r="8" spans="1:12" ht="15" customHeight="1">
      <c r="A8" s="48" t="s">
        <v>3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12" ht="15.75">
      <c r="A10" s="50" t="s">
        <v>7</v>
      </c>
      <c r="B10" s="50"/>
      <c r="C10" s="50"/>
      <c r="D10" s="50"/>
      <c r="E10" s="50"/>
      <c r="F10" s="50"/>
      <c r="G10" s="50"/>
      <c r="H10" s="50"/>
      <c r="I10" s="50"/>
    </row>
    <row r="11" spans="1:12" ht="15.75">
      <c r="A11" s="50" t="s">
        <v>8</v>
      </c>
      <c r="B11" s="50"/>
      <c r="C11" s="50"/>
      <c r="D11" s="50"/>
      <c r="E11" s="50"/>
      <c r="F11" s="50"/>
      <c r="G11" s="50"/>
      <c r="H11" s="50"/>
      <c r="I11" s="50"/>
    </row>
    <row r="12" spans="1:12" ht="15.75">
      <c r="A12" s="13"/>
      <c r="B12" s="13"/>
      <c r="C12" s="13"/>
      <c r="D12" s="13"/>
      <c r="E12" s="13"/>
      <c r="F12" s="13"/>
      <c r="G12" s="13"/>
      <c r="H12" s="13"/>
      <c r="I12" s="13"/>
    </row>
    <row r="13" spans="1:12" ht="15.75">
      <c r="A13" s="53" t="s">
        <v>49</v>
      </c>
      <c r="B13" s="53"/>
      <c r="C13" s="53"/>
      <c r="D13" s="53"/>
      <c r="E13" s="53"/>
      <c r="F13" s="53"/>
      <c r="G13" s="53"/>
      <c r="H13" s="53"/>
      <c r="I13" s="53"/>
    </row>
    <row r="14" spans="1:12">
      <c r="C14" s="14" t="s">
        <v>43</v>
      </c>
      <c r="D14" s="14"/>
    </row>
    <row r="15" spans="1:12">
      <c r="A15" s="51" t="s">
        <v>25</v>
      </c>
      <c r="B15" s="51"/>
      <c r="C15" s="51"/>
      <c r="D15" s="51"/>
      <c r="E15" s="51"/>
      <c r="F15" s="51"/>
      <c r="G15" s="51"/>
      <c r="H15" s="51"/>
      <c r="I15" s="51"/>
    </row>
    <row r="16" spans="1:12" ht="15.75">
      <c r="A16" s="52" t="s">
        <v>4</v>
      </c>
      <c r="B16" s="52"/>
      <c r="C16" s="52"/>
      <c r="D16" s="52"/>
      <c r="E16" s="52"/>
      <c r="F16" s="52"/>
      <c r="G16" s="52"/>
      <c r="H16" s="52"/>
      <c r="I16" s="52"/>
    </row>
    <row r="18" spans="1:11">
      <c r="C18" s="36">
        <v>44120</v>
      </c>
      <c r="D18" s="17" t="s">
        <v>5</v>
      </c>
      <c r="E18" s="15" t="s">
        <v>50</v>
      </c>
    </row>
    <row r="19" spans="1:11">
      <c r="C19" s="16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7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4" t="s">
        <v>12</v>
      </c>
      <c r="I25" s="4">
        <v>190539799</v>
      </c>
    </row>
    <row r="26" spans="1:11">
      <c r="A26" s="28"/>
      <c r="B26" s="28"/>
      <c r="C26" s="28"/>
      <c r="D26" s="26"/>
      <c r="E26" s="26"/>
      <c r="F26" s="26"/>
      <c r="G26" s="25"/>
      <c r="H26" s="26"/>
      <c r="I26" s="26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</row>
    <row r="30" spans="1:11">
      <c r="I30" s="23" t="s">
        <v>23</v>
      </c>
    </row>
    <row r="31" spans="1:11" ht="99" customHeight="1">
      <c r="A31" s="8" t="s">
        <v>30</v>
      </c>
      <c r="B31" s="9" t="s">
        <v>13</v>
      </c>
      <c r="C31" s="9" t="s">
        <v>31</v>
      </c>
      <c r="D31" s="9" t="s">
        <v>34</v>
      </c>
      <c r="E31" s="9" t="s">
        <v>14</v>
      </c>
      <c r="F31" s="9" t="s">
        <v>15</v>
      </c>
      <c r="G31" s="20" t="s">
        <v>21</v>
      </c>
      <c r="H31" s="9" t="s">
        <v>16</v>
      </c>
      <c r="I31" s="20" t="s">
        <v>24</v>
      </c>
      <c r="J31" s="1"/>
      <c r="K31" s="1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" t="s">
        <v>17</v>
      </c>
      <c r="B33" s="40">
        <f>SUM(B34)</f>
        <v>6654</v>
      </c>
      <c r="C33" s="40">
        <f>SUM(C35:C37)</f>
        <v>16100</v>
      </c>
      <c r="D33" s="40">
        <f>SUM(D35:D37)</f>
        <v>5118.2</v>
      </c>
      <c r="E33" s="40">
        <f>SUM(E34:E37)</f>
        <v>9654</v>
      </c>
      <c r="F33" s="41">
        <f>SUM(F34:F37)</f>
        <v>9418.94</v>
      </c>
      <c r="G33" s="40">
        <f>SUM(G34:G37)</f>
        <v>2118.1999999999998</v>
      </c>
      <c r="H33" s="40">
        <f>SUM(H34:H37)</f>
        <v>235.06000000000017</v>
      </c>
      <c r="I33" s="41">
        <f>SUM(I34:I37)</f>
        <v>2353.2600000000002</v>
      </c>
    </row>
    <row r="34" spans="1:9">
      <c r="A34" s="2" t="s">
        <v>38</v>
      </c>
      <c r="B34" s="40">
        <v>6654</v>
      </c>
      <c r="C34" s="41" t="s">
        <v>42</v>
      </c>
      <c r="D34" s="41" t="s">
        <v>42</v>
      </c>
      <c r="E34" s="40">
        <v>6554</v>
      </c>
      <c r="F34" s="41">
        <v>6435.58</v>
      </c>
      <c r="G34" s="40">
        <f>B34-E34</f>
        <v>100</v>
      </c>
      <c r="H34" s="40">
        <f>E34-F34</f>
        <v>118.42000000000007</v>
      </c>
      <c r="I34" s="41">
        <f>G34+H34</f>
        <v>218.42000000000007</v>
      </c>
    </row>
    <row r="35" spans="1:9">
      <c r="A35" s="2" t="s">
        <v>39</v>
      </c>
      <c r="B35" s="41" t="s">
        <v>42</v>
      </c>
      <c r="C35" s="40">
        <v>700</v>
      </c>
      <c r="D35" s="40">
        <v>690</v>
      </c>
      <c r="E35" s="39"/>
      <c r="F35" s="43"/>
      <c r="G35" s="40">
        <f>D35-E35</f>
        <v>690</v>
      </c>
      <c r="H35" s="41">
        <f t="shared" ref="H35:H36" si="0">E35-F35</f>
        <v>0</v>
      </c>
      <c r="I35" s="40">
        <f t="shared" ref="I35:I37" si="1">G35+H35</f>
        <v>690</v>
      </c>
    </row>
    <row r="36" spans="1:9">
      <c r="A36" s="2" t="s">
        <v>40</v>
      </c>
      <c r="B36" s="41" t="s">
        <v>42</v>
      </c>
      <c r="C36" s="40">
        <v>2400</v>
      </c>
      <c r="D36" s="40">
        <v>2503.1999999999998</v>
      </c>
      <c r="E36" s="40">
        <v>1800</v>
      </c>
      <c r="F36" s="40">
        <v>1774.86</v>
      </c>
      <c r="G36" s="40">
        <f t="shared" ref="G36:G37" si="2">D36-E36</f>
        <v>703.19999999999982</v>
      </c>
      <c r="H36" s="41">
        <f t="shared" si="0"/>
        <v>25.1400000000001</v>
      </c>
      <c r="I36" s="40">
        <f t="shared" si="1"/>
        <v>728.33999999999992</v>
      </c>
    </row>
    <row r="37" spans="1:9">
      <c r="A37" s="2" t="s">
        <v>41</v>
      </c>
      <c r="B37" s="41" t="s">
        <v>42</v>
      </c>
      <c r="C37" s="40">
        <v>13000</v>
      </c>
      <c r="D37" s="40">
        <v>1925</v>
      </c>
      <c r="E37" s="40">
        <v>1300</v>
      </c>
      <c r="F37" s="40">
        <v>1208.5</v>
      </c>
      <c r="G37" s="40">
        <f t="shared" si="2"/>
        <v>625</v>
      </c>
      <c r="H37" s="40">
        <f>E37-F37</f>
        <v>91.5</v>
      </c>
      <c r="I37" s="41">
        <f t="shared" si="1"/>
        <v>716.5</v>
      </c>
    </row>
    <row r="38" spans="1:9" ht="39" customHeight="1">
      <c r="A38" s="18" t="s">
        <v>27</v>
      </c>
      <c r="B38" s="42" t="s">
        <v>42</v>
      </c>
      <c r="C38" s="33" t="s">
        <v>42</v>
      </c>
      <c r="D38" s="33" t="s">
        <v>42</v>
      </c>
      <c r="E38" s="33" t="s">
        <v>42</v>
      </c>
      <c r="F38" s="33" t="s">
        <v>42</v>
      </c>
      <c r="G38" s="33" t="s">
        <v>42</v>
      </c>
      <c r="H38" s="33" t="s">
        <v>42</v>
      </c>
      <c r="I38" s="33" t="s">
        <v>42</v>
      </c>
    </row>
    <row r="39" spans="1:9">
      <c r="A39" s="7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7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7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4"/>
      <c r="B42" s="35"/>
      <c r="C42" s="35"/>
      <c r="D42" s="35"/>
      <c r="E42" s="35"/>
      <c r="F42" s="35"/>
      <c r="G42" s="35"/>
      <c r="H42" s="35"/>
      <c r="I42" s="35"/>
    </row>
    <row r="43" spans="1:9">
      <c r="A43" s="44" t="s">
        <v>51</v>
      </c>
      <c r="B43" s="35"/>
      <c r="C43" s="35"/>
      <c r="D43" s="35"/>
      <c r="E43" s="35"/>
      <c r="F43" s="35"/>
      <c r="G43" s="35"/>
      <c r="H43" s="35"/>
      <c r="I43" s="35"/>
    </row>
    <row r="44" spans="1:9">
      <c r="A44" s="34"/>
      <c r="B44" s="35"/>
      <c r="C44" s="35"/>
      <c r="D44" s="35"/>
      <c r="E44" s="35"/>
      <c r="F44" s="35"/>
      <c r="G44" s="35"/>
      <c r="H44" s="35"/>
      <c r="I44" s="35"/>
    </row>
    <row r="45" spans="1:9">
      <c r="A45" s="29" t="s">
        <v>33</v>
      </c>
      <c r="B45" s="30"/>
      <c r="C45" s="30"/>
      <c r="D45" s="30"/>
      <c r="E45" s="30"/>
      <c r="F45" s="30"/>
      <c r="G45" s="30"/>
      <c r="H45" s="30"/>
      <c r="I45" s="30"/>
    </row>
    <row r="46" spans="1:9">
      <c r="A46" s="29" t="s">
        <v>35</v>
      </c>
      <c r="B46" s="30"/>
      <c r="C46" s="30"/>
      <c r="D46" s="30"/>
      <c r="E46" s="30"/>
      <c r="F46" s="30"/>
      <c r="G46" s="30"/>
      <c r="H46" s="30"/>
      <c r="I46" s="30"/>
    </row>
    <row r="47" spans="1:9">
      <c r="A47" s="45" t="s">
        <v>32</v>
      </c>
      <c r="B47" s="46"/>
      <c r="C47" s="46"/>
      <c r="D47" s="46"/>
      <c r="E47" s="46"/>
      <c r="F47" s="46"/>
      <c r="G47" s="46"/>
      <c r="H47" s="46"/>
      <c r="I47" s="46"/>
    </row>
    <row r="48" spans="1:9" ht="14.25" customHeight="1">
      <c r="A48" s="38" t="s">
        <v>48</v>
      </c>
      <c r="D48" s="5"/>
      <c r="H48" s="37" t="s">
        <v>44</v>
      </c>
    </row>
    <row r="49" spans="1:9">
      <c r="A49" s="1" t="s">
        <v>18</v>
      </c>
      <c r="B49" s="1"/>
      <c r="C49" s="1"/>
      <c r="D49" s="10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2"/>
      <c r="E50" s="1"/>
      <c r="F50" s="1"/>
      <c r="G50" s="1"/>
      <c r="H50" s="1"/>
      <c r="I50" s="1"/>
    </row>
    <row r="51" spans="1:9">
      <c r="A51" s="37" t="s">
        <v>45</v>
      </c>
      <c r="B51" s="6"/>
      <c r="C51" s="1"/>
      <c r="D51" s="21"/>
      <c r="E51" s="1"/>
      <c r="F51" s="1"/>
      <c r="G51" s="1"/>
      <c r="H51" s="37" t="s">
        <v>46</v>
      </c>
      <c r="I51" s="1"/>
    </row>
    <row r="52" spans="1:9">
      <c r="A52" s="31" t="s">
        <v>36</v>
      </c>
      <c r="B52" s="31"/>
      <c r="C52" s="32"/>
      <c r="D52" s="10" t="s">
        <v>19</v>
      </c>
      <c r="E52" s="1"/>
      <c r="F52" s="1"/>
      <c r="G52" s="1"/>
      <c r="H52" s="1" t="s">
        <v>20</v>
      </c>
      <c r="I52" s="1"/>
    </row>
  </sheetData>
  <customSheetViews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1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2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3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4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5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6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7"/>
    </customSheetView>
    <customSheetView guid="{9CA0476B-37DC-4809-9156-991DF7D1CC18}" scale="87" showPageBreaks="1" fitToPage="1" topLeftCell="A40">
      <selection activeCell="C40" sqref="C40"/>
      <pageMargins left="1.03" right="0.7" top="0.75" bottom="0.55000000000000004" header="0.3" footer="0.3"/>
      <pageSetup paperSize="9" scale="58" orientation="landscape" r:id="rId8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1.03" right="0.7" top="0.75" bottom="0.55000000000000004" header="0.3" footer="0.3"/>
  <pageSetup paperSize="9" scale="58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/>
  <sheetData/>
  <customSheetViews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CA0476B-37DC-4809-9156-991DF7D1CC18}" showPageBreaks="1">
      <selection activeCell="B20" sqref="B20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72B38FC9-DECA-465F-BD23-C86E78F4DBE0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9CA0476B-37DC-4809-9156-991DF7D1CC18}" showPageBreaks="1"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dell</cp:lastModifiedBy>
  <cp:lastPrinted>2020-10-16T19:31:56Z</cp:lastPrinted>
  <dcterms:created xsi:type="dcterms:W3CDTF">2018-11-13T06:22:20Z</dcterms:created>
  <dcterms:modified xsi:type="dcterms:W3CDTF">2020-10-16T19:33:02Z</dcterms:modified>
</cp:coreProperties>
</file>