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JAUNŲJŲ TECHNIKŲ CENTRAS\2020 METAI\2020 m. IV ketv. Biudžeto vykdymo ayaskaitos\"/>
    </mc:Choice>
  </mc:AlternateContent>
  <workbookProtection lockRevision="1"/>
  <bookViews>
    <workbookView xWindow="0" yWindow="0" windowWidth="20490" windowHeight="6855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dell - Individuali peržiūra" guid="{9CA0476B-37DC-4809-9156-991DF7D1CC18}" mergeInterval="0" personalView="1" maximized="1" xWindow="-8" yWindow="-8" windowWidth="1382" windowHeight="744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G35" i="1" l="1"/>
  <c r="H37" i="1"/>
  <c r="H34" i="1"/>
  <c r="H35" i="1" l="1"/>
  <c r="H36" i="1"/>
  <c r="H33" i="1" s="1"/>
  <c r="B33" i="1"/>
  <c r="C33" i="1"/>
  <c r="D33" i="1"/>
  <c r="E33" i="1"/>
  <c r="F33" i="1"/>
  <c r="G34" i="1"/>
  <c r="G36" i="1"/>
  <c r="G37" i="1"/>
  <c r="I37" i="1" s="1"/>
  <c r="I35" i="1"/>
  <c r="I34" i="1" l="1"/>
  <c r="I36" i="1"/>
  <c r="G33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<sst xmlns="http://schemas.openxmlformats.org/spreadsheetml/2006/main" count="66" uniqueCount="52">
  <si>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</si>
  <si>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</si>
  <si>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</si>
  <si>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</si>
  <si>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</si>
  <si>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</si>
  <si>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</si>
  <si>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</si>
  <si>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</si>
  <si>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</si>
  <si>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</si>
  <si>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</si>
  <si>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</si>
  <si>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</si>
  <si>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</si>
  <si>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</si>
  <si>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</si>
  <si>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</si>
  <si>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</si>
  <si>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</si>
  <si>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</si>
  <si>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</si>
  <si>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</si>
  <si>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</si>
  <si>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</si>
  <si>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</si>
  <si>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</si>
  <si>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</si>
  <si>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</si>
  <si>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</si>
  <si>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</si>
  <si>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</si>
  <si>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</si>
  <si>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</si>
  <si>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</si>
  <si>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</si>
  <si>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</si>
  <si>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</si>
  <si>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</si>
  <si>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</si>
  <si>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</si>
  <si>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</si>
  <si>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</si>
  <si>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Romualdas Pelenis</t>
  </si>
  <si>
    <t>Vyr. buhalterė</t>
  </si>
  <si>
    <t>Diana Balčiūnienė</t>
  </si>
  <si>
    <t>ŠIAULIŲ JAUNŲJŲ TECHNIKŲ CENTRAS, 190539799, Stoties g. 11, Šiauliai</t>
  </si>
  <si>
    <t>Laikinai einantis direktoriaus pareigas</t>
  </si>
  <si>
    <t>2020 M. GRUODŽIO 31 D.</t>
  </si>
  <si>
    <t>METINĖ</t>
  </si>
  <si>
    <t>F1/12-31</t>
  </si>
  <si>
    <t>PASTABA. Įstaiga gavo pajamų nuo metų pradžios: 33 priemonė - 3075,00 Eur, 31 priemonė - 690,00 Eur, 32 priemonė - 2503,20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</si>
</sst>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14" fontId="11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0" fontId="22" fillId="0" borderId="1" xfId="0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0" borderId="0" xfId="0" applyFont="1" applyBorder="1" applyAlignment="1"/>
    <xf numFmtId="0" fontId="0" fillId="0" borderId="2" xfId="0" applyBorder="1" applyAlignment="1">
      <alignment horizontal="right" vertical="center"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.xml"/><Relationship Id="rId42" Type="http://schemas.openxmlformats.org/officeDocument/2006/relationships/revisionLog" Target="revisionLog3.xml"/><Relationship Id="rId38" Type="http://schemas.openxmlformats.org/officeDocument/2006/relationships/revisionLog" Target="revisionLog1.xml"/><Relationship Id="rId41" Type="http://schemas.openxmlformats.org/officeDocument/2006/relationships/revisionLog" Target="revisionLog5.xml"/><Relationship Id="rId4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C6F97D-1984-4CCE-8A6A-E27FDE8A2035}" diskRevisions="1" revisionId="145" version="23" protected="1">
  <header guid="{9C3FC812-843B-483C-9A30-E3BEA6D8F3BE}" dateTime="2021-01-10T19:24:02" maxSheetId="4" userName="dell" r:id="rId38" minRId="134" maxRId="139">
    <sheetIdMap count="3">
      <sheetId val="1"/>
      <sheetId val="2"/>
      <sheetId val="3"/>
    </sheetIdMap>
  </header>
  <header guid="{592E13C6-BB03-4EF2-8A41-9BE47A100AC0}" dateTime="2021-01-10T19:25:16" maxSheetId="4" userName="dell" r:id="rId39" minRId="140" maxRId="143">
    <sheetIdMap count="3">
      <sheetId val="1"/>
      <sheetId val="2"/>
      <sheetId val="3"/>
    </sheetIdMap>
  </header>
  <header guid="{BCC22C2F-3A4D-4DE6-A3D8-65B1EE870DEC}" dateTime="2021-01-10T19:26:28" maxSheetId="4" userName="dell" r:id="rId40" minRId="144" maxRId="145">
    <sheetIdMap count="3">
      <sheetId val="1"/>
      <sheetId val="2"/>
      <sheetId val="3"/>
    </sheetIdMap>
  </header>
  <header guid="{C035CF88-1223-4D94-BF00-7645C0295BC0}" dateTime="2021-01-10T19:26:53" maxSheetId="4" userName="dell" r:id="rId41">
    <sheetIdMap count="3">
      <sheetId val="1"/>
      <sheetId val="2"/>
      <sheetId val="3"/>
    </sheetIdMap>
  </header>
  <header guid="{14C6F97D-1984-4CCE-8A6A-E27FDE8A2035}" dateTime="2021-01-18T20:43:39" maxSheetId="4" userName="dell" r:id="rId4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>
    <oc r="A13" t="inlineStr">
      <is>
        <t>2020 M. RUGSĖJO 30 D.</t>
      </is>
    </oc>
    <nc r="A13" t="inlineStr">
      <is>
        <t>2020 M. GRUODŽIO 31 D.</t>
      </is>
    </nc>
  </rcc>
  <rcc rId="135" sId="1">
    <oc r="C14" t="inlineStr">
      <is>
        <t>KETVIRTINĖ</t>
      </is>
    </oc>
    <nc r="C14" t="inlineStr">
      <is>
        <t>METINĖ</t>
      </is>
    </nc>
  </rcc>
  <rcc rId="136" sId="1" numFmtId="19">
    <oc r="C18">
      <v>44120</v>
    </oc>
    <nc r="C18">
      <v>44207</v>
    </nc>
  </rcc>
  <rcc rId="137" sId="1">
    <oc r="E18" t="inlineStr">
      <is>
        <t>F1/09-30</t>
      </is>
    </oc>
    <nc r="E18" t="inlineStr">
      <is>
        <t>F1/12-31</t>
      </is>
    </nc>
  </rcc>
  <rcc rId="138" sId="1" numFmtId="4">
    <oc r="E34">
      <v>6554</v>
    </oc>
    <nc r="E34">
      <v>6654</v>
    </nc>
  </rcc>
  <rcc rId="139" sId="1">
    <oc r="F34">
      <v>6435.58</v>
    </oc>
    <nc r="F34">
      <v>6654</v>
    </nc>
  </rcc>
  <rcv guid="{9CA0476B-37DC-4809-9156-991DF7D1CC18}" action="delete"/>
  <rcv guid="{9CA0476B-37DC-4809-9156-991DF7D1CC1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 numFmtId="4">
    <oc r="E37">
      <v>1300</v>
    </oc>
    <nc r="E37">
      <v>1700</v>
    </nc>
  </rcc>
  <rcc rId="141" sId="1" numFmtId="4">
    <oc r="E36">
      <v>1800</v>
    </oc>
    <nc r="E36">
      <v>2000</v>
    </nc>
  </rcc>
  <rcc rId="142" sId="1" numFmtId="4">
    <oc r="F36">
      <v>1774.86</v>
    </oc>
    <nc r="F36">
      <v>2000</v>
    </nc>
  </rcc>
  <rcc rId="143" sId="1" numFmtId="4">
    <oc r="F37">
      <v>1208.5</v>
    </oc>
    <nc r="F37">
      <v>1700</v>
    </nc>
  </rcc>
  <rfmt sheetId="1" sqref="F34">
    <dxf>
      <numFmt numFmtId="164" formatCode="0.0"/>
    </dxf>
  </rfmt>
  <rfmt sheetId="1" sqref="F34">
    <dxf>
      <numFmt numFmtId="2" formatCode="0.00"/>
    </dxf>
  </rfmt>
  <rfmt sheetId="1" sqref="F33">
    <dxf>
      <numFmt numFmtId="164" formatCode="0.0"/>
    </dxf>
  </rfmt>
  <rfmt sheetId="1" sqref="F33">
    <dxf>
      <numFmt numFmtId="2" formatCode="0.0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A0476B-37DC-4809-9156-991DF7D1CC18}" action="delete"/>
  <rcv guid="{9CA0476B-37DC-4809-9156-991DF7D1CC1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 numFmtId="4">
    <oc r="D37">
      <v>1925</v>
    </oc>
    <nc r="D37">
      <v>3075</v>
    </nc>
  </rcc>
  <rfmt sheetId="1" sqref="I37">
    <dxf>
      <numFmt numFmtId="2" formatCode="0.00"/>
    </dxf>
  </rfmt>
  <rfmt sheetId="1" sqref="I37">
    <dxf>
      <numFmt numFmtId="165" formatCode="0.000"/>
    </dxf>
  </rfmt>
  <rfmt sheetId="1" sqref="I37">
    <dxf>
      <numFmt numFmtId="2" formatCode="0.00"/>
    </dxf>
  </rfmt>
  <rcc rId="145" sId="1">
    <oc r="A43" t="inlineStr">
      <is>
        <t>PASTABA. Įstaiga gavo pajamų nuo metų pradžios: 33 priemonė - 1945,00 Eur, 31 priemonė - 690,00 Eur, 32 priemonė - 2503,20 Eur</t>
      </is>
    </oc>
    <nc r="A43" t="inlineStr">
      <is>
        <t>PASTABA. Įstaiga gavo pajamų nuo metų pradžios: 33 priemonė - 3075,00 Eur, 31 priemonė - 690,00 Eur, 32 priemonė - 2503,20 Eur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4">
    <dxf>
      <alignment horizontal="right" readingOrder="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25" zoomScale="87" zoomScaleNormal="87" workbookViewId="0">
      <selection activeCell="G36" sqref="G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50" t="s">
        <v>46</v>
      </c>
      <c r="B7" s="50"/>
      <c r="C7" s="50"/>
      <c r="D7" s="50"/>
      <c r="E7" s="50"/>
      <c r="F7" s="50"/>
      <c r="G7" s="50"/>
      <c r="H7" s="50"/>
      <c r="I7" s="50"/>
    </row>
    <row r="8" spans="1:12" ht="15" customHeight="1">
      <c r="A8" s="49" t="s">
        <v>3</v>
      </c>
      <c r="B8" s="49"/>
      <c r="C8" s="49"/>
      <c r="D8" s="49"/>
      <c r="E8" s="49"/>
      <c r="F8" s="49"/>
      <c r="G8" s="49"/>
      <c r="H8" s="49"/>
      <c r="I8" s="49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1" t="s">
        <v>7</v>
      </c>
      <c r="B10" s="51"/>
      <c r="C10" s="51"/>
      <c r="D10" s="51"/>
      <c r="E10" s="51"/>
      <c r="F10" s="51"/>
      <c r="G10" s="51"/>
      <c r="H10" s="51"/>
      <c r="I10" s="51"/>
    </row>
    <row r="11" spans="1:12" ht="15.75">
      <c r="A11" s="51" t="s">
        <v>8</v>
      </c>
      <c r="B11" s="51"/>
      <c r="C11" s="51"/>
      <c r="D11" s="51"/>
      <c r="E11" s="51"/>
      <c r="F11" s="51"/>
      <c r="G11" s="51"/>
      <c r="H11" s="51"/>
      <c r="I11" s="51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4" t="s">
        <v>48</v>
      </c>
      <c r="B13" s="54"/>
      <c r="C13" s="54"/>
      <c r="D13" s="54"/>
      <c r="E13" s="54"/>
      <c r="F13" s="54"/>
      <c r="G13" s="54"/>
      <c r="H13" s="54"/>
      <c r="I13" s="54"/>
    </row>
    <row r="14" spans="1:12">
      <c r="C14" s="45" t="s">
        <v>49</v>
      </c>
      <c r="D14" s="14"/>
    </row>
    <row r="15" spans="1:12">
      <c r="A15" s="52" t="s">
        <v>25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53" t="s">
        <v>4</v>
      </c>
      <c r="B16" s="53"/>
      <c r="C16" s="53"/>
      <c r="D16" s="53"/>
      <c r="E16" s="53"/>
      <c r="F16" s="53"/>
      <c r="G16" s="53"/>
      <c r="H16" s="53"/>
      <c r="I16" s="53"/>
    </row>
    <row r="18" spans="1:11">
      <c r="C18" s="36">
        <v>44207</v>
      </c>
      <c r="D18" s="17" t="s">
        <v>5</v>
      </c>
      <c r="E18" s="15" t="s">
        <v>50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7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>
        <v>190539799</v>
      </c>
    </row>
    <row r="26" spans="1:11">
      <c r="A26" s="28"/>
      <c r="B26" s="28"/>
      <c r="C26" s="28"/>
      <c r="D26" s="26"/>
      <c r="E26" s="26"/>
      <c r="F26" s="26"/>
      <c r="G26" s="25"/>
      <c r="H26" s="26"/>
      <c r="I26" s="26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40">
        <f>SUM(B34)</f>
        <v>6654</v>
      </c>
      <c r="C33" s="40">
        <f>SUM(C35:C37)</f>
        <v>16100</v>
      </c>
      <c r="D33" s="40">
        <f>SUM(D35:D37)</f>
        <v>6268.2</v>
      </c>
      <c r="E33" s="40">
        <f>SUM(E34:E37)</f>
        <v>10354</v>
      </c>
      <c r="F33" s="40">
        <f>SUM(F34:F37)</f>
        <v>10354</v>
      </c>
      <c r="G33" s="40">
        <f>SUM(G34:G37)</f>
        <v>2568.1999999999998</v>
      </c>
      <c r="H33" s="40">
        <f>SUM(H34:H37)</f>
        <v>0</v>
      </c>
      <c r="I33" s="41">
        <f>SUM(I34:I37)</f>
        <v>2568.1999999999998</v>
      </c>
    </row>
    <row r="34" spans="1:9">
      <c r="A34" s="2" t="s">
        <v>38</v>
      </c>
      <c r="B34" s="40">
        <v>6654</v>
      </c>
      <c r="C34" s="41" t="s">
        <v>42</v>
      </c>
      <c r="D34" s="41" t="s">
        <v>42</v>
      </c>
      <c r="E34" s="40">
        <v>6654</v>
      </c>
      <c r="F34" s="40">
        <v>6654</v>
      </c>
      <c r="G34" s="40">
        <f>B34-E34</f>
        <v>0</v>
      </c>
      <c r="H34" s="40">
        <f>E34-F34</f>
        <v>0</v>
      </c>
      <c r="I34" s="41">
        <f>G34+H34</f>
        <v>0</v>
      </c>
    </row>
    <row r="35" spans="1:9">
      <c r="A35" s="2" t="s">
        <v>39</v>
      </c>
      <c r="B35" s="41" t="s">
        <v>42</v>
      </c>
      <c r="C35" s="40">
        <v>700</v>
      </c>
      <c r="D35" s="40">
        <v>690</v>
      </c>
      <c r="E35" s="39"/>
      <c r="F35" s="43"/>
      <c r="G35" s="40">
        <f>D35-E35</f>
        <v>690</v>
      </c>
      <c r="H35" s="41">
        <f t="shared" ref="H35:H36" si="0">E35-F35</f>
        <v>0</v>
      </c>
      <c r="I35" s="40">
        <f t="shared" ref="I35:I37" si="1">G35+H35</f>
        <v>690</v>
      </c>
    </row>
    <row r="36" spans="1:9">
      <c r="A36" s="2" t="s">
        <v>40</v>
      </c>
      <c r="B36" s="41" t="s">
        <v>42</v>
      </c>
      <c r="C36" s="40">
        <v>2400</v>
      </c>
      <c r="D36" s="40">
        <v>2503.1999999999998</v>
      </c>
      <c r="E36" s="40">
        <v>2000</v>
      </c>
      <c r="F36" s="40">
        <v>2000</v>
      </c>
      <c r="G36" s="40">
        <f t="shared" ref="G36:G37" si="2">D36-E36</f>
        <v>503.19999999999982</v>
      </c>
      <c r="H36" s="41">
        <f t="shared" si="0"/>
        <v>0</v>
      </c>
      <c r="I36" s="40">
        <f t="shared" si="1"/>
        <v>503.19999999999982</v>
      </c>
    </row>
    <row r="37" spans="1:9">
      <c r="A37" s="2" t="s">
        <v>41</v>
      </c>
      <c r="B37" s="41" t="s">
        <v>42</v>
      </c>
      <c r="C37" s="40">
        <v>13000</v>
      </c>
      <c r="D37" s="40">
        <v>3075</v>
      </c>
      <c r="E37" s="40">
        <v>1700</v>
      </c>
      <c r="F37" s="40">
        <v>1700</v>
      </c>
      <c r="G37" s="40">
        <f t="shared" si="2"/>
        <v>1375</v>
      </c>
      <c r="H37" s="40">
        <f>E37-F37</f>
        <v>0</v>
      </c>
      <c r="I37" s="40">
        <f t="shared" si="1"/>
        <v>1375</v>
      </c>
    </row>
    <row r="38" spans="1:9" ht="39" customHeight="1">
      <c r="A38" s="18" t="s">
        <v>27</v>
      </c>
      <c r="B38" s="42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44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9" t="s">
        <v>33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9" t="s">
        <v>35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46" t="s">
        <v>32</v>
      </c>
      <c r="B47" s="47"/>
      <c r="C47" s="47"/>
      <c r="D47" s="47"/>
      <c r="E47" s="47"/>
      <c r="F47" s="47"/>
      <c r="G47" s="47"/>
      <c r="H47" s="47"/>
      <c r="I47" s="47"/>
    </row>
    <row r="48" spans="1:9" ht="14.25" customHeight="1">
      <c r="A48" s="38" t="s">
        <v>47</v>
      </c>
      <c r="D48" s="5"/>
      <c r="H48" s="37" t="s">
        <v>43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>
      <c r="A51" s="37" t="s">
        <v>44</v>
      </c>
      <c r="B51" s="6"/>
      <c r="C51" s="1"/>
      <c r="D51" s="21"/>
      <c r="E51" s="1"/>
      <c r="F51" s="1"/>
      <c r="G51" s="1"/>
      <c r="H51" s="37" t="s">
        <v>45</v>
      </c>
      <c r="I51" s="1"/>
    </row>
    <row r="52" spans="1:9">
      <c r="A52" s="31" t="s">
        <v>36</v>
      </c>
      <c r="B52" s="31"/>
      <c r="C52" s="32"/>
      <c r="D52" s="10" t="s">
        <v>19</v>
      </c>
      <c r="E52" s="1"/>
      <c r="F52" s="1"/>
      <c r="G52" s="1"/>
      <c r="H52" s="1" t="s">
        <v>20</v>
      </c>
      <c r="I52" s="1"/>
    </row>
  </sheetData>
  <customSheetViews>
    <customSheetView guid="{9CA0476B-37DC-4809-9156-991DF7D1CC18}" scale="87" showPageBreaks="1" fitToPage="1" topLeftCell="A25">
      <selection activeCell="G36" sqref="G36"/>
      <pageMargins left="1.03" right="0.7" top="0.75" bottom="0.55000000000000004" header="0.3" footer="0.3"/>
      <pageSetup paperSize="9" scale="58" orientation="landscape" r:id="rId1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2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3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6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1.03" right="0.7" top="0.75" bottom="0.55000000000000004" header="0.3" footer="0.3"/>
  <pageSetup paperSize="9" scale="5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customSheetViews>
    <customSheetView guid="{9CA0476B-37DC-4809-9156-991DF7D1CC18}" showPageBreaks="1">
      <selection activeCell="B20" sqref="B20"/>
      <pageMargins left="0.7" right="0.7" top="0.75" bottom="0.75" header="0.3" footer="0.3"/>
      <pageSetup paperSize="9" orientation="portrait" verticalDpi="200" r:id="rId1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9CA0476B-37DC-4809-9156-991DF7D1CC18}" showPageBreaks="1">
      <pageMargins left="0.7" right="0.7" top="0.75" bottom="0.75" header="0.3" footer="0.3"/>
      <pageSetup paperSize="9" orientation="portrait" verticalDpi="200" r:id="rId1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dell</cp:lastModifiedBy>
  <cp:lastPrinted>2021-01-18T18:43:08Z</cp:lastPrinted>
  <dcterms:created xsi:type="dcterms:W3CDTF">2018-11-13T06:22:20Z</dcterms:created>
  <dcterms:modified xsi:type="dcterms:W3CDTF">2021-01-18T18:43:39Z</dcterms:modified>
</cp:coreProperties>
</file>