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ĮSTAIGOS\KETVIRTINĖS ATASKAITOS\IV KETV\F1S7\JTC\"/>
    </mc:Choice>
  </mc:AlternateContent>
  <xr:revisionPtr revIDLastSave="0" documentId="13_ncr:81_{32697A61-23C8-4F62-8FD6-6DB2A4DC2796}" xr6:coauthVersionLast="36" xr6:coauthVersionMax="36" xr10:uidLastSave="{00000000-0000-0000-0000-000000000000}"/>
  <workbookProtection lockRevision="1"/>
  <bookViews>
    <workbookView xWindow="0" yWindow="0" windowWidth="21570" windowHeight="7980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PC31 - Individuali peržiūra" guid="{5ED295C4-B1C5-467A-9F32-C6175FD4DFB8}" mergeInterval="0" personalView="1" maximized="1" xWindow="-8" yWindow="-8" windowWidth="1936" windowHeight="105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Simona Mažulytė - Personal View" guid="{72B38FC9-DECA-465F-BD23-C86E78F4DBE0}" mergeInterval="0" personalView="1" maximized="1" windowWidth="1362" windowHeight="542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PC16 - Individuali peržiūra" guid="{0DA429DB-3AB2-49F5-8194-27AB5C4F7703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H35" i="1" l="1"/>
  <c r="H36" i="1"/>
  <c r="H37" i="1"/>
  <c r="H34" i="1"/>
  <c r="B33" i="1"/>
  <c r="C33" i="1"/>
  <c r="D33" i="1"/>
  <c r="E33" i="1"/>
  <c r="F33" i="1"/>
  <c r="G34" i="1"/>
  <c r="G36" i="1"/>
  <c r="G37" i="1"/>
  <c r="G35" i="1"/>
  <c r="I35" i="1" s="1"/>
  <c r="I37" i="1" l="1"/>
  <c r="I36" i="1"/>
  <c r="H33" i="1"/>
  <c r="I34" i="1"/>
  <c r="G33" i="1"/>
  <c r="I33" i="1" l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<sst xmlns="http://schemas.openxmlformats.org/spreadsheetml/2006/main" count="68" uniqueCount="54">
  <si>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</si>
  <si>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</si>
  <si>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</si>
  <si>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</si>
  <si>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</si>
  <si>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</si>
  <si>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</si>
  <si>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</si>
  <si>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</si>
  <si>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</si>
  <si>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</si>
  <si>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</si>
  <si>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</si>
  <si>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</si>
  <si>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</si>
  <si>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</si>
  <si>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</si>
  <si>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</si>
  <si>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</si>
  <si>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</si>
  <si>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</si>
  <si>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</si>
  <si>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</si>
  <si>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</si>
  <si>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</si>
  <si>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</si>
  <si>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</si>
  <si>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</si>
  <si>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</si>
  <si>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</si>
  <si>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</si>
  <si>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</si>
  <si>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</si>
  <si>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</si>
  <si>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</si>
  <si>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</si>
  <si>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</si>
  <si>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</si>
  <si>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</si>
  <si>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</si>
  <si>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</si>
  <si>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</si>
  <si>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</si>
  <si>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</si>
  <si>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Švietimo centro vyr.  buhalterė</t>
  </si>
  <si>
    <t>Stanislava Vaičiulienė</t>
  </si>
  <si>
    <t>Direktorius</t>
  </si>
  <si>
    <t>Roman Šarpanov</t>
  </si>
  <si>
    <t>Parengė Švietimo centro buhalterė Janina Šilakitienė</t>
  </si>
  <si>
    <t>2021 M. gruodžio 31 D.</t>
  </si>
  <si>
    <t>2022 01 05</t>
  </si>
  <si>
    <t>2021 - 04</t>
  </si>
  <si>
    <t>PASTABA.  Surinkta  32 lėšų - 2235,00 Eur., 33 lėšų -9340,00 Eur.</t>
  </si>
  <si>
    <t>Šiaulių techninės kūrybos centras , įmonės kodas 190539799 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</si>
</sst>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2" fillId="0" borderId="0" xfId="0" applyFont="1" applyFill="1" applyBorder="1"/>
    <xf numFmtId="0" fontId="11" fillId="0" borderId="2" xfId="2" applyFont="1" applyBorder="1" applyAlignment="1">
      <alignment horizontal="center" vertical="center" wrapText="1"/>
    </xf>
    <xf numFmtId="0" fontId="11" fillId="0" borderId="2" xfId="2" quotePrefix="1" applyFont="1" applyBorder="1" applyAlignment="1">
      <alignment horizontal="center" vertical="center" wrapText="1"/>
    </xf>
    <xf numFmtId="0" fontId="9" fillId="0" borderId="2" xfId="0" applyFont="1" applyBorder="1"/>
    <xf numFmtId="0" fontId="2" fillId="2" borderId="0" xfId="0" applyFont="1" applyFill="1" applyBorder="1" applyAlignment="1">
      <alignment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9.xml"/><Relationship Id="rId47" Type="http://schemas.openxmlformats.org/officeDocument/2006/relationships/revisionLog" Target="revisionLog5.xml"/><Relationship Id="rId50" Type="http://schemas.openxmlformats.org/officeDocument/2006/relationships/revisionLog" Target="revisionLog8.xml"/><Relationship Id="rId46" Type="http://schemas.openxmlformats.org/officeDocument/2006/relationships/revisionLog" Target="revisionLog4.xml"/><Relationship Id="rId45" Type="http://schemas.openxmlformats.org/officeDocument/2006/relationships/revisionLog" Target="revisionLog3.xml"/><Relationship Id="rId49" Type="http://schemas.openxmlformats.org/officeDocument/2006/relationships/revisionLog" Target="revisionLog7.xml"/><Relationship Id="rId44" Type="http://schemas.openxmlformats.org/officeDocument/2006/relationships/revisionLog" Target="revisionLog2.xml"/><Relationship Id="rId43" Type="http://schemas.openxmlformats.org/officeDocument/2006/relationships/revisionLog" Target="revisionLog1.xml"/><Relationship Id="rId48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A1BE64F-B012-4FD3-B6E0-C23D1C5D6574}" diskRevisions="1" revisionId="155" version="9" protected="1">
  <header guid="{F69C3C4B-224D-4A2C-B415-76ACB52A9CDD}" dateTime="2022-01-18T10:38:37" maxSheetId="4" userName="PC31" r:id="rId43" minRId="141" maxRId="152">
    <sheetIdMap count="3">
      <sheetId val="1"/>
      <sheetId val="2"/>
      <sheetId val="3"/>
    </sheetIdMap>
  </header>
  <header guid="{10690807-15FC-4350-A11D-4401A529F5F9}" dateTime="2022-01-19T09:12:29" maxSheetId="4" userName="PC31" r:id="rId44" minRId="153">
    <sheetIdMap count="3">
      <sheetId val="1"/>
      <sheetId val="2"/>
      <sheetId val="3"/>
    </sheetIdMap>
  </header>
  <header guid="{ABD0259E-289F-462C-AA03-61F3AD2AB54C}" dateTime="2022-01-19T09:23:54" maxSheetId="4" userName="PC31" r:id="rId45">
    <sheetIdMap count="3">
      <sheetId val="1"/>
      <sheetId val="2"/>
      <sheetId val="3"/>
    </sheetIdMap>
  </header>
  <header guid="{31027186-5CF5-4BA2-921F-E3921E5E7072}" dateTime="2022-01-19T09:44:40" maxSheetId="4" userName="PC31" r:id="rId46">
    <sheetIdMap count="3">
      <sheetId val="1"/>
      <sheetId val="2"/>
      <sheetId val="3"/>
    </sheetIdMap>
  </header>
  <header guid="{3D312A2C-6423-4DC2-B6E6-2F93DCE95BB4}" dateTime="2022-01-19T10:07:27" maxSheetId="4" userName="PC31" r:id="rId47" minRId="154">
    <sheetIdMap count="3">
      <sheetId val="1"/>
      <sheetId val="2"/>
      <sheetId val="3"/>
    </sheetIdMap>
  </header>
  <header guid="{9EAF5D6F-3443-401E-AFB0-7446C09876C8}" dateTime="2022-01-19T14:17:54" maxSheetId="4" userName="PC31" r:id="rId48">
    <sheetIdMap count="3">
      <sheetId val="1"/>
      <sheetId val="2"/>
      <sheetId val="3"/>
    </sheetIdMap>
  </header>
  <header guid="{32182DC4-B59D-4795-81CB-746311130A27}" dateTime="2022-01-20T08:33:41" maxSheetId="4" userName="PC31" r:id="rId49">
    <sheetIdMap count="3">
      <sheetId val="1"/>
      <sheetId val="2"/>
      <sheetId val="3"/>
    </sheetIdMap>
  </header>
  <header guid="{FB9C18FD-160E-4248-851D-AC734BCC76BA}" dateTime="2022-01-20T08:34:24" maxSheetId="4" userName="PC31" r:id="rId50">
    <sheetIdMap count="3">
      <sheetId val="1"/>
      <sheetId val="2"/>
      <sheetId val="3"/>
    </sheetIdMap>
  </header>
  <header guid="{CA1BE64F-B012-4FD3-B6E0-C23D1C5D6574}" dateTime="2022-01-20T11:31:56" maxSheetId="4" userName="PC31" r:id="rId51" minRId="155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1" sId="1">
    <oc r="A13" t="inlineStr">
      <is>
        <t>2021 M. rugsėjo 30 D.</t>
      </is>
    </oc>
    <nc r="A13" t="inlineStr">
      <is>
        <t>2021 M. gruodžio 31 D.</t>
      </is>
    </nc>
  </rcc>
  <rcc rId="142" sId="1">
    <oc r="C18" t="inlineStr">
      <is>
        <t>2021 10 08</t>
      </is>
    </oc>
    <nc r="C18" t="inlineStr">
      <is>
        <t>2022 01 05</t>
      </is>
    </nc>
  </rcc>
  <rcc rId="143" sId="1" quotePrefix="1">
    <oc r="E18" t="inlineStr">
      <is>
        <t>2021 - 03</t>
      </is>
    </oc>
    <nc r="E18" t="inlineStr">
      <is>
        <t>2021 - 04</t>
      </is>
    </nc>
  </rcc>
  <rcc rId="144" sId="1">
    <oc r="B37" t="inlineStr">
      <is>
        <t>X</t>
      </is>
    </oc>
    <nc r="B37"/>
  </rcc>
  <rm rId="145" sheetId="1" source="B35" destination="B37" sourceSheetId="1">
    <rfmt sheetId="1" sqref="B37" start="0" length="0">
      <dxf>
        <font>
          <sz val="10"/>
          <color theme="1"/>
          <name val="Calibri"/>
          <family val="2"/>
          <charset val="186"/>
          <scheme val="minor"/>
        </font>
        <alignment horizontal="center" vertical="top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m>
  <rcc rId="146" sId="1" odxf="1" dxf="1">
    <nc r="B35" t="inlineStr">
      <is>
        <t>X</t>
      </is>
    </nc>
    <odxf>
      <font>
        <sz val="11"/>
        <color theme="1"/>
        <name val="Calibri"/>
        <family val="2"/>
        <charset val="186"/>
        <scheme val="minor"/>
      </font>
      <alignment horizontal="general" vertical="bottom"/>
      <border outline="0">
        <left/>
        <right/>
        <top/>
        <bottom/>
      </border>
    </odxf>
    <ndxf>
      <font>
        <sz val="10"/>
        <color theme="1"/>
        <name val="Calibri"/>
        <family val="2"/>
        <charset val="186"/>
        <scheme val="minor"/>
      </font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7" sId="1">
    <oc r="D37">
      <v>4230</v>
    </oc>
    <nc r="D37">
      <v>9080</v>
    </nc>
  </rcc>
  <rcc rId="148" sId="1">
    <oc r="E37">
      <v>2161.92</v>
    </oc>
    <nc r="E37">
      <v>2597.4899999999998</v>
    </nc>
  </rcc>
  <rcc rId="149" sId="1">
    <oc r="E34">
      <v>1957.76</v>
    </oc>
    <nc r="E34">
      <v>2568.1999999999998</v>
    </nc>
  </rcc>
  <rcc rId="150" sId="1">
    <oc r="F34">
      <v>1942.21</v>
    </oc>
    <nc r="F34">
      <v>2568.1999999999998</v>
    </nc>
  </rcc>
  <rcc rId="151" sId="1">
    <oc r="F37">
      <v>2161.92</v>
    </oc>
    <nc r="F37">
      <v>2597.4899999999998</v>
    </nc>
  </rcc>
  <rcc rId="152" sId="1">
    <oc r="A43" t="inlineStr">
      <is>
        <r>
          <t xml:space="preserve">PASTABA.  Surinkta  32 lėšų - 2235,00 Eur., 33 lėšų - </t>
        </r>
        <r>
          <rPr>
            <sz val="9"/>
            <color rgb="FFFF0000"/>
            <rFont val="Times New Roman"/>
            <family val="1"/>
            <charset val="186"/>
          </rPr>
          <t>4180,00</t>
        </r>
        <r>
          <rPr>
            <sz val="9"/>
            <rFont val="Times New Roman"/>
            <family val="1"/>
            <charset val="186"/>
          </rPr>
          <t xml:space="preserve"> Eur.</t>
        </r>
      </is>
    </oc>
    <nc r="A43" t="inlineStr">
      <is>
        <r>
          <t>PASTABA.  Surinkta  32 lėšų - 2235,00 Eur., 33 lėšų -934</t>
        </r>
        <r>
          <rPr>
            <sz val="9"/>
            <color rgb="FFFF0000"/>
            <rFont val="Times New Roman"/>
            <family val="1"/>
            <charset val="186"/>
          </rPr>
          <t>0,00</t>
        </r>
        <r>
          <rPr>
            <sz val="9"/>
            <rFont val="Times New Roman"/>
            <family val="1"/>
            <charset val="186"/>
          </rPr>
          <t xml:space="preserve"> Eur.</t>
        </r>
      </is>
    </nc>
  </rcc>
  <rfmt sheetId="1" sqref="A43" start="0" length="2147483647">
    <dxf>
      <font>
        <color theme="1"/>
      </font>
    </dxf>
  </rfmt>
  <rcv guid="{5ED295C4-B1C5-467A-9F32-C6175FD4DFB8}" action="delete"/>
  <rcv guid="{5ED295C4-B1C5-467A-9F32-C6175FD4DFB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3" sId="1">
    <oc r="A43" t="inlineStr">
      <is>
        <t>PASTABA.  Surinkta  32 lėšų - 2235,00 Eur., 33 lėšų -9340,00 Eur.</t>
      </is>
    </oc>
    <nc r="A43" t="inlineStr">
      <is>
        <t>PASTABA.  Surinkta  32 lėšų - 2235,00 Eur., 33 lėšų -9395,00 Eur.</t>
      </is>
    </nc>
  </rcc>
  <rcv guid="{5ED295C4-B1C5-467A-9F32-C6175FD4DFB8}" action="delete"/>
  <rcv guid="{5ED295C4-B1C5-467A-9F32-C6175FD4DFB8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43">
    <dxf>
      <fill>
        <patternFill patternType="solid">
          <bgColor rgb="FFFFFF00"/>
        </patternFill>
      </fill>
    </dxf>
  </rfmt>
  <rcv guid="{5ED295C4-B1C5-467A-9F32-C6175FD4DFB8}" action="delete"/>
  <rcv guid="{5ED295C4-B1C5-467A-9F32-C6175FD4DFB8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4" sId="1">
    <oc r="A43" t="inlineStr">
      <is>
        <t>PASTABA.  Surinkta  32 lėšų - 2235,00 Eur., 33 lėšų -9395,00 Eur.</t>
      </is>
    </oc>
    <nc r="A43" t="inlineStr">
      <is>
        <t>PASTABA.  Surinkta  32 lėšų - 2235,00 Eur., 33 lėšų -9340,00 Eur.</t>
      </is>
    </nc>
  </rcc>
  <rfmt sheetId="1" sqref="A43">
    <dxf>
      <fill>
        <patternFill>
          <bgColor theme="0"/>
        </patternFill>
      </fill>
    </dxf>
  </rfmt>
  <rcv guid="{5ED295C4-B1C5-467A-9F32-C6175FD4DFB8}" action="delete"/>
  <rcv guid="{5ED295C4-B1C5-467A-9F32-C6175FD4DFB8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ED295C4-B1C5-467A-9F32-C6175FD4DFB8}" action="delete"/>
  <rcv guid="{5ED295C4-B1C5-467A-9F32-C6175FD4DFB8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5" sId="1">
    <oc r="A7" t="inlineStr">
      <is>
        <t>Šiaulių jaunųjų technikų centras , įmonės kodas 190539799 , Stoties g. 11, Šiauliai</t>
      </is>
    </oc>
    <nc r="A7" t="inlineStr">
      <is>
        <t>Šiaulių techninės kūrybos centras , įmonės kodas 190539799 , Stoties g. 11, Šiauliai</t>
      </is>
    </nc>
  </rcc>
  <rcv guid="{5ED295C4-B1C5-467A-9F32-C6175FD4DFB8}" action="delete"/>
  <rcv guid="{5ED295C4-B1C5-467A-9F32-C6175FD4DFB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28" workbookViewId="0">
      <selection activeCell="E22" sqref="E22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5" t="s">
        <v>53</v>
      </c>
      <c r="B7" s="45"/>
      <c r="C7" s="45"/>
      <c r="D7" s="45"/>
      <c r="E7" s="45"/>
      <c r="F7" s="45"/>
      <c r="G7" s="45"/>
      <c r="H7" s="45"/>
      <c r="I7" s="45"/>
    </row>
    <row r="8" spans="1:12" ht="15" customHeight="1">
      <c r="A8" s="44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6" t="s">
        <v>7</v>
      </c>
      <c r="B10" s="46"/>
      <c r="C10" s="46"/>
      <c r="D10" s="46"/>
      <c r="E10" s="46"/>
      <c r="F10" s="46"/>
      <c r="G10" s="46"/>
      <c r="H10" s="46"/>
      <c r="I10" s="46"/>
    </row>
    <row r="11" spans="1:12" ht="15.75">
      <c r="A11" s="46" t="s">
        <v>8</v>
      </c>
      <c r="B11" s="46"/>
      <c r="C11" s="46"/>
      <c r="D11" s="46"/>
      <c r="E11" s="46"/>
      <c r="F11" s="46"/>
      <c r="G11" s="46"/>
      <c r="H11" s="46"/>
      <c r="I11" s="46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49" t="s">
        <v>49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4"/>
      <c r="D14" s="14" t="s">
        <v>43</v>
      </c>
    </row>
    <row r="15" spans="1:12">
      <c r="A15" s="47" t="s">
        <v>25</v>
      </c>
      <c r="B15" s="47"/>
      <c r="C15" s="47"/>
      <c r="D15" s="47"/>
      <c r="E15" s="47"/>
      <c r="F15" s="47"/>
      <c r="G15" s="47"/>
      <c r="H15" s="47"/>
      <c r="I15" s="47"/>
    </row>
    <row r="16" spans="1:12" ht="15.75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37" t="s">
        <v>50</v>
      </c>
      <c r="D18" s="16" t="s">
        <v>5</v>
      </c>
      <c r="E18" s="38" t="s">
        <v>51</v>
      </c>
    </row>
    <row r="19" spans="1:11">
      <c r="C19" s="15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6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3" t="s">
        <v>12</v>
      </c>
      <c r="I25" s="4"/>
    </row>
    <row r="26" spans="1:11">
      <c r="A26" s="27"/>
      <c r="B26" s="27"/>
      <c r="C26" s="27"/>
      <c r="D26" s="25"/>
      <c r="E26" s="25"/>
      <c r="F26" s="25"/>
      <c r="G26" s="24"/>
      <c r="H26" s="25"/>
      <c r="I26" s="25"/>
    </row>
    <row r="27" spans="1:11">
      <c r="A27" s="43"/>
      <c r="B27" s="43"/>
      <c r="C27" s="43"/>
      <c r="D27" s="43"/>
      <c r="E27" s="43"/>
      <c r="F27" s="43"/>
      <c r="G27" s="43"/>
      <c r="H27" s="43"/>
      <c r="I27" s="43"/>
    </row>
    <row r="28" spans="1:11">
      <c r="A28" s="21"/>
      <c r="B28" s="21"/>
      <c r="C28" s="21"/>
      <c r="D28" s="21"/>
      <c r="E28" s="21"/>
      <c r="F28" s="21"/>
      <c r="G28" s="21"/>
      <c r="H28" s="21"/>
      <c r="I28" s="21"/>
    </row>
    <row r="30" spans="1:11">
      <c r="I30" s="22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19" t="s">
        <v>21</v>
      </c>
      <c r="H31" s="9" t="s">
        <v>16</v>
      </c>
      <c r="I31" s="19" t="s">
        <v>24</v>
      </c>
      <c r="J31" s="1"/>
      <c r="K31" s="1"/>
    </row>
    <row r="32" spans="1:11" ht="12" customHeight="1">
      <c r="A32" s="18">
        <v>1</v>
      </c>
      <c r="B32" s="18">
        <v>2</v>
      </c>
      <c r="C32" s="18">
        <v>3</v>
      </c>
      <c r="D32" s="18">
        <v>4</v>
      </c>
      <c r="E32" s="18">
        <v>5</v>
      </c>
      <c r="F32" s="18">
        <v>6</v>
      </c>
      <c r="G32" s="18">
        <v>7</v>
      </c>
      <c r="H32" s="18">
        <v>8</v>
      </c>
      <c r="I32" s="18">
        <v>9</v>
      </c>
    </row>
    <row r="33" spans="1:9">
      <c r="A33" s="2" t="s">
        <v>17</v>
      </c>
      <c r="B33" s="32">
        <f>SUM(B34)</f>
        <v>2568.1999999999998</v>
      </c>
      <c r="C33" s="32">
        <f>SUM(C35:C37)</f>
        <v>17000</v>
      </c>
      <c r="D33" s="32">
        <f>SUM(D35:D37)</f>
        <v>11315</v>
      </c>
      <c r="E33" s="32">
        <f>SUM(E34:E37)</f>
        <v>7394.16</v>
      </c>
      <c r="F33" s="32">
        <f>SUM(F34:F37)</f>
        <v>7394.16</v>
      </c>
      <c r="G33" s="32">
        <f>SUM(G34:G37)</f>
        <v>6489.0400000000009</v>
      </c>
      <c r="H33" s="32">
        <f>SUM(H34:H37)</f>
        <v>0</v>
      </c>
      <c r="I33" s="32">
        <f>SUM(I34:I37)</f>
        <v>6489.0400000000009</v>
      </c>
    </row>
    <row r="34" spans="1:9">
      <c r="A34" s="2" t="s">
        <v>38</v>
      </c>
      <c r="B34" s="32">
        <v>2568.1999999999998</v>
      </c>
      <c r="C34" s="32" t="s">
        <v>42</v>
      </c>
      <c r="D34" s="32" t="s">
        <v>42</v>
      </c>
      <c r="E34" s="32">
        <v>2568.1999999999998</v>
      </c>
      <c r="F34" s="32">
        <v>2568.1999999999998</v>
      </c>
      <c r="G34" s="32">
        <f>B34-E34</f>
        <v>0</v>
      </c>
      <c r="H34" s="32">
        <f>E34-F34</f>
        <v>0</v>
      </c>
      <c r="I34" s="32">
        <f>G34+H34</f>
        <v>0</v>
      </c>
    </row>
    <row r="35" spans="1:9">
      <c r="A35" s="2" t="s">
        <v>39</v>
      </c>
      <c r="B35" s="32" t="s">
        <v>42</v>
      </c>
      <c r="C35" s="3"/>
      <c r="D35" s="3"/>
      <c r="E35" s="3"/>
      <c r="F35" s="3"/>
      <c r="G35" s="32">
        <f>D35-E35</f>
        <v>0</v>
      </c>
      <c r="H35" s="32">
        <f t="shared" ref="H35:H37" si="0">E35-F35</f>
        <v>0</v>
      </c>
      <c r="I35" s="32">
        <f t="shared" ref="I35:I37" si="1">G35+H35</f>
        <v>0</v>
      </c>
    </row>
    <row r="36" spans="1:9">
      <c r="A36" s="2" t="s">
        <v>40</v>
      </c>
      <c r="B36" s="32" t="s">
        <v>42</v>
      </c>
      <c r="C36" s="32">
        <v>3000</v>
      </c>
      <c r="D36" s="32">
        <v>2235</v>
      </c>
      <c r="E36" s="32">
        <v>2228.4699999999998</v>
      </c>
      <c r="F36" s="32">
        <v>2228.4699999999998</v>
      </c>
      <c r="G36" s="32">
        <f t="shared" ref="G36:G37" si="2">D36-E36</f>
        <v>6.5300000000002001</v>
      </c>
      <c r="H36" s="32">
        <f t="shared" si="0"/>
        <v>0</v>
      </c>
      <c r="I36" s="32">
        <f t="shared" si="1"/>
        <v>6.5300000000002001</v>
      </c>
    </row>
    <row r="37" spans="1:9">
      <c r="A37" s="2" t="s">
        <v>41</v>
      </c>
      <c r="B37" s="32" t="s">
        <v>42</v>
      </c>
      <c r="C37" s="32">
        <v>14000</v>
      </c>
      <c r="D37" s="32">
        <v>9080</v>
      </c>
      <c r="E37" s="32">
        <v>2597.4899999999998</v>
      </c>
      <c r="F37" s="32">
        <v>2597.4899999999998</v>
      </c>
      <c r="G37" s="32">
        <f t="shared" si="2"/>
        <v>6482.51</v>
      </c>
      <c r="H37" s="32">
        <f t="shared" si="0"/>
        <v>0</v>
      </c>
      <c r="I37" s="32">
        <f t="shared" si="1"/>
        <v>6482.51</v>
      </c>
    </row>
    <row r="38" spans="1:9" ht="39" customHeight="1">
      <c r="A38" s="17" t="s">
        <v>27</v>
      </c>
      <c r="B38" s="33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0" t="s">
        <v>52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8" t="s">
        <v>33</v>
      </c>
      <c r="B45" s="29"/>
      <c r="C45" s="29"/>
      <c r="D45" s="29"/>
      <c r="E45" s="29"/>
      <c r="F45" s="29"/>
      <c r="G45" s="29"/>
      <c r="H45" s="29"/>
      <c r="I45" s="29"/>
    </row>
    <row r="46" spans="1:9">
      <c r="A46" s="28" t="s">
        <v>35</v>
      </c>
      <c r="B46" s="29"/>
      <c r="C46" s="29"/>
      <c r="D46" s="29"/>
      <c r="E46" s="29"/>
      <c r="F46" s="29"/>
      <c r="G46" s="29"/>
      <c r="H46" s="29"/>
      <c r="I46" s="29"/>
    </row>
    <row r="47" spans="1:9">
      <c r="A47" s="41" t="s">
        <v>32</v>
      </c>
      <c r="B47" s="42"/>
      <c r="C47" s="42"/>
      <c r="D47" s="42"/>
      <c r="E47" s="42"/>
      <c r="F47" s="42"/>
      <c r="G47" s="42"/>
      <c r="H47" s="42"/>
      <c r="I47" s="42"/>
    </row>
    <row r="48" spans="1:9" ht="14.25" customHeight="1">
      <c r="A48" s="39" t="s">
        <v>46</v>
      </c>
      <c r="D48" s="5"/>
      <c r="H48" s="6" t="s">
        <v>47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1"/>
      <c r="E50" s="1"/>
      <c r="F50" s="1"/>
      <c r="G50" s="1"/>
      <c r="H50" s="1"/>
      <c r="I50" s="1"/>
    </row>
    <row r="51" spans="1:9">
      <c r="A51" s="6" t="s">
        <v>44</v>
      </c>
      <c r="B51" s="6"/>
      <c r="C51" s="1"/>
      <c r="D51" s="20"/>
      <c r="E51" s="1"/>
      <c r="F51" s="1"/>
      <c r="G51" s="1"/>
      <c r="H51" s="6" t="s">
        <v>45</v>
      </c>
      <c r="I51" s="1"/>
    </row>
    <row r="52" spans="1:9">
      <c r="A52" s="30" t="s">
        <v>36</v>
      </c>
      <c r="B52" s="30"/>
      <c r="C52" s="31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6" t="s">
        <v>48</v>
      </c>
    </row>
  </sheetData>
  <customSheetViews>
    <customSheetView guid="{5ED295C4-B1C5-467A-9F32-C6175FD4DFB8}" showPageBreaks="1" fitToPage="1" topLeftCell="A28">
      <selection activeCell="E22" sqref="E22"/>
      <pageMargins left="0.11811023622047245" right="0.11811023622047245" top="0.15748031496062992" bottom="0.15748031496062992" header="0.31496062992125984" footer="0.31496062992125984"/>
      <pageSetup paperSize="9" scale="64" orientation="landscape" r:id="rId1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2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3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4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5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6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7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8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9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4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5ED295C4-B1C5-467A-9F32-C6175FD4DFB8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2021-10-11T07:42:49Z</cp:lastPrinted>
  <dcterms:created xsi:type="dcterms:W3CDTF">2018-11-13T06:22:20Z</dcterms:created>
  <dcterms:modified xsi:type="dcterms:W3CDTF">2022-01-20T09:31:56Z</dcterms:modified>
</cp:coreProperties>
</file>