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esktop\ĮSTAIGOS\KETVIRTINĖS ATASKAITOS\II KETV\JTC\"/>
    </mc:Choice>
  </mc:AlternateContent>
  <xr:revisionPtr revIDLastSave="0" documentId="13_ncr:81_{525B543E-E545-42C4-ABAB-1FFD4A80B51B}" xr6:coauthVersionLast="36" xr6:coauthVersionMax="36" xr10:uidLastSave="{00000000-0000-0000-0000-000000000000}"/>
  <workbookProtection lockRevision="1"/>
  <bookViews>
    <workbookView xWindow="0" yWindow="0" windowWidth="28800" windowHeight="12225" xr2:uid="{00000000-000D-0000-FFFF-FFFF00000000}"/>
  </bookViews>
  <sheets>
    <sheet name="Forma Nr.1_20190101" sheetId="1" r:id="rId1"/>
    <sheet name="Lapas2" sheetId="2" r:id="rId2"/>
    <sheet name="Lapas3" sheetId="3" r:id="rId3"/>
  </sheets>
  <calcPr calcId="191029"/>
  <customWorkbookViews>
    <customWorkbookView name="PC31 - Individuali peržiūra" guid="{5ED295C4-B1C5-467A-9F32-C6175FD4DFB8}" mergeInterval="0" personalView="1" maximized="1" xWindow="-8" yWindow="-8" windowWidth="1936" windowHeight="1056" activeSheetId="1"/>
    <customWorkbookView name="Rita Dasevičienė - Individuali peržiūra" guid="{07427C95-9B8A-4ED1-ABD4-4C5E1FB68348}" mergeInterval="0" personalView="1" maximized="1" windowWidth="1916" windowHeight="803" activeSheetId="1"/>
    <customWorkbookView name="Jolanta Puodžiūnienė - Individuali peržiūra" guid="{4272582E-53D3-4E54-829D-205CF1DCC729}" mergeInterval="0" personalView="1" maximized="1" windowWidth="1916" windowHeight="774" activeSheetId="1" showComments="commIndAndComment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enata Karpavičienė - Individuali peržiūra" guid="{E0D400B3-8FC3-466A-B5B3-5404C4CB90DC}" mergeInterval="0" personalView="1" maximized="1" windowWidth="1916" windowHeight="854" activeSheetId="1"/>
    <customWorkbookView name="Lina Šiurkienė - Individuali peržiūra" guid="{565F637B-CB0B-4AA9-AADF-70F330D568FB}" mergeInterval="0" personalView="1" maximized="1" windowWidth="1424" windowHeight="561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Simona Mažulytė - Personal View" guid="{72B38FC9-DECA-465F-BD23-C86E78F4DBE0}" mergeInterval="0" personalView="1" maximized="1" windowWidth="1362" windowHeight="542" activeSheetId="1"/>
    <customWorkbookView name="Aušra Mažulienė - Individuali peržiūra" guid="{CA38A0D0-8275-4C67-B61B-9E7F45ED05C6}" mergeInterval="0" personalView="1" maximized="1" xWindow="-8" yWindow="-8" windowWidth="1936" windowHeight="1176" activeSheetId="1"/>
    <customWorkbookView name="PC16 - Individuali peržiūra" guid="{0DA429DB-3AB2-49F5-8194-27AB5C4F7703}" mergeInterval="0" personalView="1" maximized="1" xWindow="-8" yWindow="-8" windowWidth="1936" windowHeight="1056" activeSheetId="1"/>
  </customWorkbookViews>
</workbook>
</file>

<file path=xl/calcChain.xml><?xml version="1.0" encoding="utf-8"?>
<calcChain xmlns="http://schemas.openxmlformats.org/spreadsheetml/2006/main">
  <c r="H35" i="1" l="1"/>
  <c r="H36" i="1"/>
  <c r="H37" i="1"/>
  <c r="H34" i="1"/>
  <c r="B33" i="1"/>
  <c r="C33" i="1"/>
  <c r="D33" i="1"/>
  <c r="E33" i="1"/>
  <c r="F33" i="1"/>
  <c r="G34" i="1"/>
  <c r="G36" i="1"/>
  <c r="I36" i="1" s="1"/>
  <c r="G37" i="1"/>
  <c r="I37" i="1" s="1"/>
  <c r="G35" i="1"/>
  <c r="I35" i="1" s="1"/>
  <c r="H33" i="1" l="1"/>
  <c r="I34" i="1"/>
  <c r="I33" i="1" s="1"/>
  <c r="G33" i="1"/>
</calcChain>
</file>

<file path=xl/sharedStrings.xml><?xml version="1.0" encoding="utf-8"?>
<sst xmlns="http://schemas.openxmlformats.org/spreadsheetml/2006/main" count="68" uniqueCount="54">
  <si>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</si>
  <si>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</si>
  <si>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</si>
  <si>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</si>
  <si>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</si>
  <si>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</si>
  <si>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</si>
  <si>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</si>
  <si>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</si>
  <si>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</si>
  <si>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</si>
  <si>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</si>
  <si>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</si>
  <si>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>Perkeltas įmokų likutis  ataskaitinių metų pradžioje            (iždo sąskaita)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</si>
  <si>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</si>
  <si>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</si>
  <si>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</si>
  <si>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</si>
  <si>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   (įstaigos vadovo ar jo įgalioto asmens pareigų  pavadinimas)</t>
  </si>
  <si>
    <t>(parašas)</t>
  </si>
  <si>
    <t>(vardas ir pavardė)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</si>
  <si>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</si>
  <si>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</si>
  <si>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</si>
  <si>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</si>
  <si>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</si>
  <si>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</si>
  <si>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2. Valstybės biudžeto pajamų iš mokesčių dalis ir kitos lėšos, kurių panaudojimo apimtis ir tikslinė paskirtis nurodyta įstatyme ar Vyriausybės nutarime, iš viso, iš jų pagal: </t>
  </si>
  <si>
    <t>2.1. Finansavimo šaltinis …</t>
  </si>
  <si>
    <t>2.2. Finansavimo šaltinis …</t>
  </si>
  <si>
    <t>Pavadinimas*</t>
  </si>
  <si>
    <t>Įstatymu  patvirtintos įmokos metams**</t>
  </si>
  <si>
    <t>** Valstybės biudžeto ir savivaldybių biudžetų finansinių rodiklių patvirtinimo įstatymas.</t>
  </si>
  <si>
    <r>
      <t xml:space="preserve">* Asignavimų valdytojai, finansuojami </t>
    </r>
    <r>
      <rPr>
        <sz val="9"/>
        <color rgb="FFFF0000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iš Lietuvos Respublikos valstybės biudžeto, finansavimo šaltinius nurodo atskirose eilutėse vadovaudamiesi klasifikacija, patvirtinta Lietuvos Respublikos finansų ministro 2011 m. rugpjūčio 8 d. įsakymu Nr. 1K-265</t>
    </r>
    <r>
      <rPr>
        <sz val="9"/>
        <color rgb="FFFF0000"/>
        <rFont val="Times New Roman"/>
        <family val="1"/>
        <charset val="186"/>
      </rPr>
      <t xml:space="preserve"> </t>
    </r>
  </si>
  <si>
    <t xml:space="preserve">Faktinės įmokos į biudžetą per ataskaitinį laikotarpį </t>
  </si>
  <si>
    <t>„Dėl Asignavimų valdytojų programų, finansuojamų iš Lietuvos Respublikos valstybės biudžeto, finansavimo šaltinių klasifikacijos patvirtinimo“.</t>
  </si>
  <si>
    <t xml:space="preserve">   (vyriausiasis buhalteris (buhalteris) / centralizuotos apskaitos įstaigos vadovo arba jo įgalioto asmens pareigų pavadinimas)</t>
  </si>
  <si>
    <t>2019 m. gruodžio 30 d. įsakymo Nr. 1K-405 redakcija)</t>
  </si>
  <si>
    <t>1.1. Finansavimo šaltinis 30</t>
  </si>
  <si>
    <t>1.2. Finansavimo šaltinis 31</t>
  </si>
  <si>
    <t>1.3. Finansavimo šaltinis 32</t>
  </si>
  <si>
    <t>1.4. Finansavimo šaltinis 33</t>
  </si>
  <si>
    <t>X</t>
  </si>
  <si>
    <t>Ketvirtinė</t>
  </si>
  <si>
    <t>Švietimo centro vyr.  buhalterė</t>
  </si>
  <si>
    <t>Stanislava Vaičiulienė</t>
  </si>
  <si>
    <t>Parengė Švietimo centro buhalterė Vaida Bytautienė</t>
  </si>
  <si>
    <t>Šiaulių jaunųjų technikų centras , įmonės kodas 190539799 , Stoties g. 11, Šiauliai</t>
  </si>
  <si>
    <t>Direktorius</t>
  </si>
  <si>
    <t>Roman Šarpanov</t>
  </si>
  <si>
    <t>2021 M. birželio 30 D.</t>
  </si>
  <si>
    <t>PASTABA.  Surinkta  32 lėšų - 2205,00 Eur., 33 lėšų - 2900,00 Eur.</t>
  </si>
  <si>
    <t>2021 07 02</t>
  </si>
  <si>
    <t>2021 - 02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</si>
</sst>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strike/>
      <sz val="9"/>
      <color rgb="FFFF000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z val="9"/>
      <name val="Times New Roman Baltic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50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6" fillId="0" borderId="0" xfId="0" applyFont="1"/>
    <xf numFmtId="0" fontId="16" fillId="0" borderId="0" xfId="0" applyFont="1" applyBorder="1"/>
    <xf numFmtId="0" fontId="2" fillId="0" borderId="4" xfId="0" applyFont="1" applyBorder="1"/>
    <xf numFmtId="0" fontId="15" fillId="0" borderId="0" xfId="0" applyFont="1" applyBorder="1"/>
    <xf numFmtId="0" fontId="14" fillId="0" borderId="0" xfId="0" applyFont="1" applyBorder="1" applyAlignment="1">
      <alignment horizontal="left"/>
    </xf>
    <xf numFmtId="0" fontId="17" fillId="0" borderId="0" xfId="0" applyFont="1" applyBorder="1" applyAlignment="1"/>
    <xf numFmtId="0" fontId="14" fillId="0" borderId="0" xfId="0" applyFont="1" applyBorder="1"/>
    <xf numFmtId="0" fontId="1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4" fillId="0" borderId="0" xfId="0" applyFont="1" applyBorder="1"/>
    <xf numFmtId="0" fontId="2" fillId="0" borderId="0" xfId="0" applyFont="1" applyFill="1" applyBorder="1"/>
    <xf numFmtId="0" fontId="11" fillId="0" borderId="2" xfId="2" applyFont="1" applyBorder="1" applyAlignment="1">
      <alignment horizontal="center" vertical="center" wrapText="1"/>
    </xf>
    <xf numFmtId="0" fontId="11" fillId="0" borderId="2" xfId="2" quotePrefix="1" applyFont="1" applyBorder="1" applyAlignment="1">
      <alignment horizontal="center" vertical="center" wrapText="1"/>
    </xf>
    <xf numFmtId="0" fontId="9" fillId="0" borderId="2" xfId="0" applyFont="1" applyBorder="1"/>
    <xf numFmtId="0" fontId="14" fillId="0" borderId="0" xfId="0" applyFont="1" applyBorder="1" applyAlignment="1">
      <alignment wrapText="1"/>
    </xf>
    <xf numFmtId="0" fontId="19" fillId="0" borderId="0" xfId="2" applyFont="1" applyBorder="1" applyAlignment="1">
      <alignment horizontal="left" vertical="center" wrapText="1"/>
    </xf>
    <xf numFmtId="0" fontId="12" fillId="0" borderId="0" xfId="2" applyFont="1" applyBorder="1" applyAlignment="1">
      <alignment horizontal="left" vertical="center" wrapText="1"/>
    </xf>
    <xf numFmtId="0" fontId="16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34" Type="http://schemas.openxmlformats.org/officeDocument/2006/relationships/revisionLog" Target="revisionLog1.xml"/><Relationship Id="rId37" Type="http://schemas.openxmlformats.org/officeDocument/2006/relationships/revisionLog" Target="revisionLog4.xml"/><Relationship Id="rId36" Type="http://schemas.openxmlformats.org/officeDocument/2006/relationships/revisionLog" Target="revisionLog3.xml"/><Relationship Id="rId35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0186015-266E-4A0F-A118-7B8FEB4B11BB}" diskRevisions="1" revisionId="123" version="5" protected="1">
  <header guid="{188EE5F6-3496-443A-A43D-7847654CD044}" dateTime="2021-07-05T09:49:14" maxSheetId="4" userName="PC31" r:id="rId34" minRId="110" maxRId="118">
    <sheetIdMap count="3">
      <sheetId val="1"/>
      <sheetId val="2"/>
      <sheetId val="3"/>
    </sheetIdMap>
  </header>
  <header guid="{3B89CEC4-A69E-458E-B23F-97BF02BFCE40}" dateTime="2021-07-05T10:00:07" maxSheetId="4" userName="PC31" r:id="rId35" minRId="119">
    <sheetIdMap count="3">
      <sheetId val="1"/>
      <sheetId val="2"/>
      <sheetId val="3"/>
    </sheetIdMap>
  </header>
  <header guid="{EE4D1910-A00F-4F57-A187-A411AC4AD50C}" dateTime="2021-07-05T10:51:22" maxSheetId="4" userName="PC31" r:id="rId36" minRId="120">
    <sheetIdMap count="3">
      <sheetId val="1"/>
      <sheetId val="2"/>
      <sheetId val="3"/>
    </sheetIdMap>
  </header>
  <header guid="{10186015-266E-4A0F-A118-7B8FEB4B11BB}" dateTime="2021-07-07T13:19:11" maxSheetId="4" userName="PC31" r:id="rId37" minRId="121" maxRId="123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0" sId="1">
    <oc r="A48" t="inlineStr">
      <is>
        <t>L.e.p. Direktorius</t>
      </is>
    </oc>
    <nc r="A48" t="inlineStr">
      <is>
        <t>Direktorius</t>
      </is>
    </nc>
  </rcc>
  <rcc rId="111" sId="1">
    <oc r="H48" t="inlineStr">
      <is>
        <t>Romualdas Pelenis</t>
      </is>
    </oc>
    <nc r="H48" t="inlineStr">
      <is>
        <t>Roman Šarpanov</t>
      </is>
    </nc>
  </rcc>
  <rfmt sheetId="1" sqref="A43" start="0" length="2147483647">
    <dxf>
      <font>
        <color rgb="FFFF0000"/>
      </font>
    </dxf>
  </rfmt>
  <rcc rId="112" sId="1">
    <nc r="C36">
      <v>3000</v>
    </nc>
  </rcc>
  <rfmt sheetId="1" sqref="C36">
    <dxf>
      <alignment horizontal="center"/>
    </dxf>
  </rfmt>
  <rcc rId="113" sId="1">
    <nc r="D36">
      <v>2025</v>
    </nc>
  </rcc>
  <rfmt sheetId="1" sqref="D36">
    <dxf>
      <alignment horizontal="center"/>
    </dxf>
  </rfmt>
  <rcc rId="114" sId="1">
    <oc r="D37">
      <v>1170</v>
    </oc>
    <nc r="D37">
      <v>2900</v>
    </nc>
  </rcc>
  <rcc rId="115" sId="1">
    <oc r="E34">
      <v>135.91999999999999</v>
    </oc>
    <nc r="E34">
      <v>707.64</v>
    </nc>
  </rcc>
  <rcc rId="116" sId="1">
    <oc r="F34">
      <v>135.91999999999999</v>
    </oc>
    <nc r="F34">
      <v>707.64</v>
    </nc>
  </rcc>
  <rcc rId="117" sId="1">
    <oc r="E37">
      <v>508.96</v>
    </oc>
    <nc r="E37">
      <v>1116.75</v>
    </nc>
  </rcc>
  <rcc rId="118" sId="1">
    <oc r="F37">
      <v>508.96</v>
    </oc>
    <nc r="F37">
      <v>1020.75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9" sId="1" odxf="1" dxf="1">
    <oc r="A43" t="inlineStr">
      <is>
        <t>PASTABA.  Surinkta  1230</t>
      </is>
    </oc>
    <nc r="A43" t="inlineStr">
      <is>
        <t>PASTABA.  Surinkta  32 lėšų - 2205,00 Eur., 33 lėšų - 1670,00 Eur.</t>
      </is>
    </nc>
    <odxf>
      <font>
        <sz val="9"/>
        <color rgb="FFFF0000"/>
        <name val="Times New Roman"/>
        <family val="1"/>
        <scheme val="none"/>
      </font>
    </odxf>
    <ndxf>
      <font>
        <sz val="9"/>
        <color auto="1"/>
        <name val="Times New Roman"/>
        <family val="1"/>
        <scheme val="none"/>
      </font>
    </ndxf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0" sId="1">
    <oc r="A13" t="inlineStr">
      <is>
        <t>2021 M. kovo 31 D.</t>
      </is>
    </oc>
    <nc r="A13" t="inlineStr">
      <is>
        <t>2021 M. birželio 30 D.</t>
      </is>
    </nc>
  </rcc>
  <rcv guid="{5ED295C4-B1C5-467A-9F32-C6175FD4DFB8}" action="delete"/>
  <rcv guid="{5ED295C4-B1C5-467A-9F32-C6175FD4DFB8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1" sId="1">
    <oc r="A43" t="inlineStr">
      <is>
        <t>PASTABA.  Surinkta  32 lėšų - 2205,00 Eur., 33 lėšų - 1670,00 Eur.</t>
      </is>
    </oc>
    <nc r="A43" t="inlineStr">
      <is>
        <t>PASTABA.  Surinkta  32 lėšų - 2205,00 Eur., 33 lėšų - 2900,00 Eur.</t>
      </is>
    </nc>
  </rcc>
  <rcc rId="122" sId="1">
    <oc r="C18" t="inlineStr">
      <is>
        <t>2021 04 06</t>
      </is>
    </oc>
    <nc r="C18" t="inlineStr">
      <is>
        <t>2021 07 02</t>
      </is>
    </nc>
  </rcc>
  <rcc rId="123" sId="1" quotePrefix="1">
    <oc r="E18" t="inlineStr">
      <is>
        <t>2021 - 01</t>
      </is>
    </oc>
    <nc r="E18" t="inlineStr">
      <is>
        <t>2021 - 02</t>
      </is>
    </nc>
  </rcc>
  <rcv guid="{5ED295C4-B1C5-467A-9F32-C6175FD4DFB8}" action="delete"/>
  <rcv guid="{5ED295C4-B1C5-467A-9F32-C6175FD4DFB8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4"/>
  <sheetViews>
    <sheetView tabSelected="1" topLeftCell="A25" workbookViewId="0">
      <selection activeCell="E19" sqref="E19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17.7109375" customWidth="1"/>
    <col min="9" max="9" width="20.5703125" customWidth="1"/>
  </cols>
  <sheetData>
    <row r="1" spans="1:12">
      <c r="H1" s="11" t="s">
        <v>22</v>
      </c>
      <c r="I1" s="1"/>
      <c r="L1" s="1"/>
    </row>
    <row r="2" spans="1:12">
      <c r="H2" s="11" t="s">
        <v>0</v>
      </c>
      <c r="I2" s="1"/>
      <c r="L2" s="1"/>
    </row>
    <row r="3" spans="1:12">
      <c r="H3" s="11" t="s">
        <v>1</v>
      </c>
      <c r="I3" s="1"/>
      <c r="L3" s="1"/>
    </row>
    <row r="4" spans="1:12">
      <c r="H4" s="11" t="s">
        <v>2</v>
      </c>
      <c r="I4" s="1"/>
      <c r="L4" s="1"/>
    </row>
    <row r="5" spans="1:12" ht="13.5" customHeight="1">
      <c r="H5" s="11" t="s">
        <v>37</v>
      </c>
      <c r="I5" s="1"/>
      <c r="L5" s="1"/>
    </row>
    <row r="6" spans="1:12" ht="13.5" customHeight="1">
      <c r="H6" s="11"/>
      <c r="I6" s="1"/>
      <c r="L6" s="1"/>
    </row>
    <row r="7" spans="1:12">
      <c r="A7" s="45" t="s">
        <v>47</v>
      </c>
      <c r="B7" s="45"/>
      <c r="C7" s="45"/>
      <c r="D7" s="45"/>
      <c r="E7" s="45"/>
      <c r="F7" s="45"/>
      <c r="G7" s="45"/>
      <c r="H7" s="45"/>
      <c r="I7" s="45"/>
    </row>
    <row r="8" spans="1:12" ht="15" customHeight="1">
      <c r="A8" s="44" t="s">
        <v>3</v>
      </c>
      <c r="B8" s="44"/>
      <c r="C8" s="44"/>
      <c r="D8" s="44"/>
      <c r="E8" s="44"/>
      <c r="F8" s="44"/>
      <c r="G8" s="44"/>
      <c r="H8" s="44"/>
      <c r="I8" s="44"/>
    </row>
    <row r="9" spans="1:12" ht="15" customHeight="1">
      <c r="A9" s="12"/>
      <c r="B9" s="12"/>
      <c r="C9" s="12"/>
      <c r="D9" s="12"/>
      <c r="E9" s="12"/>
      <c r="F9" s="12"/>
      <c r="G9" s="12"/>
      <c r="H9" s="12"/>
      <c r="I9" s="12"/>
    </row>
    <row r="10" spans="1:12" ht="15.75">
      <c r="A10" s="46" t="s">
        <v>7</v>
      </c>
      <c r="B10" s="46"/>
      <c r="C10" s="46"/>
      <c r="D10" s="46"/>
      <c r="E10" s="46"/>
      <c r="F10" s="46"/>
      <c r="G10" s="46"/>
      <c r="H10" s="46"/>
      <c r="I10" s="46"/>
    </row>
    <row r="11" spans="1:12" ht="15.75">
      <c r="A11" s="46" t="s">
        <v>8</v>
      </c>
      <c r="B11" s="46"/>
      <c r="C11" s="46"/>
      <c r="D11" s="46"/>
      <c r="E11" s="46"/>
      <c r="F11" s="46"/>
      <c r="G11" s="46"/>
      <c r="H11" s="46"/>
      <c r="I11" s="46"/>
    </row>
    <row r="12" spans="1:12" ht="15.75">
      <c r="A12" s="13"/>
      <c r="B12" s="13"/>
      <c r="C12" s="13"/>
      <c r="D12" s="13"/>
      <c r="E12" s="13"/>
      <c r="F12" s="13"/>
      <c r="G12" s="13"/>
      <c r="H12" s="13"/>
      <c r="I12" s="13"/>
    </row>
    <row r="13" spans="1:12" ht="15.75">
      <c r="A13" s="49" t="s">
        <v>50</v>
      </c>
      <c r="B13" s="49"/>
      <c r="C13" s="49"/>
      <c r="D13" s="49"/>
      <c r="E13" s="49"/>
      <c r="F13" s="49"/>
      <c r="G13" s="49"/>
      <c r="H13" s="49"/>
      <c r="I13" s="49"/>
    </row>
    <row r="14" spans="1:12">
      <c r="C14" s="14"/>
      <c r="D14" s="14" t="s">
        <v>43</v>
      </c>
    </row>
    <row r="15" spans="1:12">
      <c r="A15" s="47" t="s">
        <v>25</v>
      </c>
      <c r="B15" s="47"/>
      <c r="C15" s="47"/>
      <c r="D15" s="47"/>
      <c r="E15" s="47"/>
      <c r="F15" s="47"/>
      <c r="G15" s="47"/>
      <c r="H15" s="47"/>
      <c r="I15" s="47"/>
    </row>
    <row r="16" spans="1:12" ht="15.75">
      <c r="A16" s="48" t="s">
        <v>4</v>
      </c>
      <c r="B16" s="48"/>
      <c r="C16" s="48"/>
      <c r="D16" s="48"/>
      <c r="E16" s="48"/>
      <c r="F16" s="48"/>
      <c r="G16" s="48"/>
      <c r="H16" s="48"/>
      <c r="I16" s="48"/>
    </row>
    <row r="18" spans="1:11">
      <c r="C18" s="37" t="s">
        <v>52</v>
      </c>
      <c r="D18" s="16" t="s">
        <v>5</v>
      </c>
      <c r="E18" s="38" t="s">
        <v>53</v>
      </c>
    </row>
    <row r="19" spans="1:11">
      <c r="C19" s="15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</row>
    <row r="21" spans="1:11">
      <c r="D21" s="1"/>
      <c r="E21" s="1"/>
      <c r="F21" s="1"/>
      <c r="G21" s="1"/>
      <c r="H21" s="1"/>
      <c r="I21" s="1"/>
    </row>
    <row r="22" spans="1:11">
      <c r="D22" s="1"/>
      <c r="E22" s="1"/>
      <c r="F22" s="26"/>
      <c r="G22" s="1"/>
      <c r="H22" s="1"/>
      <c r="I22" s="1" t="s">
        <v>9</v>
      </c>
    </row>
    <row r="23" spans="1:11">
      <c r="D23" s="1"/>
      <c r="E23" s="1"/>
      <c r="F23" s="1"/>
      <c r="G23" s="1" t="s">
        <v>10</v>
      </c>
      <c r="H23" s="1"/>
      <c r="I23" s="4"/>
    </row>
    <row r="24" spans="1:11">
      <c r="D24" s="1"/>
      <c r="E24" s="1"/>
      <c r="F24" s="1"/>
      <c r="G24" s="1"/>
      <c r="H24" s="1" t="s">
        <v>11</v>
      </c>
      <c r="I24" s="4"/>
    </row>
    <row r="25" spans="1:11">
      <c r="D25" s="1"/>
      <c r="E25" s="1"/>
      <c r="F25" s="1"/>
      <c r="G25" s="1"/>
      <c r="H25" s="23" t="s">
        <v>12</v>
      </c>
      <c r="I25" s="4"/>
    </row>
    <row r="26" spans="1:11">
      <c r="A26" s="27"/>
      <c r="B26" s="27"/>
      <c r="C26" s="27"/>
      <c r="D26" s="25"/>
      <c r="E26" s="25"/>
      <c r="F26" s="25"/>
      <c r="G26" s="24"/>
      <c r="H26" s="25"/>
      <c r="I26" s="25"/>
    </row>
    <row r="27" spans="1:11">
      <c r="A27" s="43"/>
      <c r="B27" s="43"/>
      <c r="C27" s="43"/>
      <c r="D27" s="43"/>
      <c r="E27" s="43"/>
      <c r="F27" s="43"/>
      <c r="G27" s="43"/>
      <c r="H27" s="43"/>
      <c r="I27" s="43"/>
    </row>
    <row r="28" spans="1:11">
      <c r="A28" s="21"/>
      <c r="B28" s="21"/>
      <c r="C28" s="21"/>
      <c r="D28" s="21"/>
      <c r="E28" s="21"/>
      <c r="F28" s="21"/>
      <c r="G28" s="21"/>
      <c r="H28" s="21"/>
      <c r="I28" s="21"/>
    </row>
    <row r="30" spans="1:11">
      <c r="I30" s="22" t="s">
        <v>23</v>
      </c>
    </row>
    <row r="31" spans="1:11" ht="99" customHeight="1">
      <c r="A31" s="8" t="s">
        <v>30</v>
      </c>
      <c r="B31" s="9" t="s">
        <v>13</v>
      </c>
      <c r="C31" s="9" t="s">
        <v>31</v>
      </c>
      <c r="D31" s="9" t="s">
        <v>34</v>
      </c>
      <c r="E31" s="9" t="s">
        <v>14</v>
      </c>
      <c r="F31" s="9" t="s">
        <v>15</v>
      </c>
      <c r="G31" s="19" t="s">
        <v>21</v>
      </c>
      <c r="H31" s="9" t="s">
        <v>16</v>
      </c>
      <c r="I31" s="19" t="s">
        <v>24</v>
      </c>
      <c r="J31" s="1"/>
      <c r="K31" s="1"/>
    </row>
    <row r="32" spans="1:11" ht="12" customHeight="1">
      <c r="A32" s="18">
        <v>1</v>
      </c>
      <c r="B32" s="18">
        <v>2</v>
      </c>
      <c r="C32" s="18">
        <v>3</v>
      </c>
      <c r="D32" s="18">
        <v>4</v>
      </c>
      <c r="E32" s="18">
        <v>5</v>
      </c>
      <c r="F32" s="18">
        <v>6</v>
      </c>
      <c r="G32" s="18">
        <v>7</v>
      </c>
      <c r="H32" s="18">
        <v>8</v>
      </c>
      <c r="I32" s="18">
        <v>9</v>
      </c>
    </row>
    <row r="33" spans="1:9">
      <c r="A33" s="2" t="s">
        <v>17</v>
      </c>
      <c r="B33" s="32">
        <f>SUM(B34)</f>
        <v>2568.1999999999998</v>
      </c>
      <c r="C33" s="32">
        <f>SUM(C35:C37)</f>
        <v>17000</v>
      </c>
      <c r="D33" s="32">
        <f>SUM(D35:D37)</f>
        <v>4925</v>
      </c>
      <c r="E33" s="32">
        <f>SUM(E34:E37)</f>
        <v>1824.3899999999999</v>
      </c>
      <c r="F33" s="32">
        <f>SUM(F34:F37)</f>
        <v>1728.3899999999999</v>
      </c>
      <c r="G33" s="32">
        <f>SUM(G34:G37)</f>
        <v>5668.8099999999995</v>
      </c>
      <c r="H33" s="32">
        <f>SUM(H34:H37)</f>
        <v>96</v>
      </c>
      <c r="I33" s="32">
        <f>SUM(I34:I37)</f>
        <v>5764.8099999999995</v>
      </c>
    </row>
    <row r="34" spans="1:9">
      <c r="A34" s="2" t="s">
        <v>38</v>
      </c>
      <c r="B34" s="32">
        <v>2568.1999999999998</v>
      </c>
      <c r="C34" s="32" t="s">
        <v>42</v>
      </c>
      <c r="D34" s="32" t="s">
        <v>42</v>
      </c>
      <c r="E34" s="32">
        <v>707.64</v>
      </c>
      <c r="F34" s="32">
        <v>707.64</v>
      </c>
      <c r="G34" s="32">
        <f>B34-E34</f>
        <v>1860.56</v>
      </c>
      <c r="H34" s="32">
        <f>E34-F34</f>
        <v>0</v>
      </c>
      <c r="I34" s="32">
        <f>G34+H34</f>
        <v>1860.56</v>
      </c>
    </row>
    <row r="35" spans="1:9">
      <c r="A35" s="2" t="s">
        <v>39</v>
      </c>
      <c r="B35" s="32" t="s">
        <v>42</v>
      </c>
      <c r="C35" s="3"/>
      <c r="D35" s="3"/>
      <c r="E35" s="3"/>
      <c r="F35" s="3"/>
      <c r="G35" s="32">
        <f>D35-E35</f>
        <v>0</v>
      </c>
      <c r="H35" s="32">
        <f t="shared" ref="H35:H37" si="0">E35-F35</f>
        <v>0</v>
      </c>
      <c r="I35" s="32">
        <f t="shared" ref="I35:I37" si="1">G35+H35</f>
        <v>0</v>
      </c>
    </row>
    <row r="36" spans="1:9">
      <c r="A36" s="2" t="s">
        <v>40</v>
      </c>
      <c r="B36" s="32" t="s">
        <v>42</v>
      </c>
      <c r="C36" s="32">
        <v>3000</v>
      </c>
      <c r="D36" s="32">
        <v>2025</v>
      </c>
      <c r="E36" s="3"/>
      <c r="F36" s="3"/>
      <c r="G36" s="32">
        <f t="shared" ref="G36:G37" si="2">D36-E36</f>
        <v>2025</v>
      </c>
      <c r="H36" s="32">
        <f t="shared" si="0"/>
        <v>0</v>
      </c>
      <c r="I36" s="32">
        <f t="shared" si="1"/>
        <v>2025</v>
      </c>
    </row>
    <row r="37" spans="1:9">
      <c r="A37" s="2" t="s">
        <v>41</v>
      </c>
      <c r="B37" s="32" t="s">
        <v>42</v>
      </c>
      <c r="C37" s="32">
        <v>14000</v>
      </c>
      <c r="D37" s="32">
        <v>2900</v>
      </c>
      <c r="E37" s="32">
        <v>1116.75</v>
      </c>
      <c r="F37" s="32">
        <v>1020.75</v>
      </c>
      <c r="G37" s="32">
        <f t="shared" si="2"/>
        <v>1783.25</v>
      </c>
      <c r="H37" s="32">
        <f t="shared" si="0"/>
        <v>96</v>
      </c>
      <c r="I37" s="32">
        <f t="shared" si="1"/>
        <v>1879.25</v>
      </c>
    </row>
    <row r="38" spans="1:9" ht="39" customHeight="1">
      <c r="A38" s="17" t="s">
        <v>27</v>
      </c>
      <c r="B38" s="33" t="s">
        <v>42</v>
      </c>
      <c r="C38" s="33" t="s">
        <v>42</v>
      </c>
      <c r="D38" s="33" t="s">
        <v>42</v>
      </c>
      <c r="E38" s="33" t="s">
        <v>42</v>
      </c>
      <c r="F38" s="33" t="s">
        <v>42</v>
      </c>
      <c r="G38" s="33" t="s">
        <v>42</v>
      </c>
      <c r="H38" s="33" t="s">
        <v>42</v>
      </c>
      <c r="I38" s="33" t="s">
        <v>42</v>
      </c>
    </row>
    <row r="39" spans="1:9">
      <c r="A39" s="7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7" t="s">
        <v>29</v>
      </c>
      <c r="B40" s="3"/>
      <c r="C40" s="3"/>
      <c r="D40" s="3"/>
      <c r="E40" s="3"/>
      <c r="F40" s="3"/>
      <c r="G40" s="3"/>
      <c r="H40" s="3"/>
      <c r="I40" s="3"/>
    </row>
    <row r="41" spans="1:9">
      <c r="A41" s="7" t="s">
        <v>26</v>
      </c>
      <c r="B41" s="3"/>
      <c r="C41" s="3"/>
      <c r="D41" s="3"/>
      <c r="E41" s="3"/>
      <c r="F41" s="3"/>
      <c r="G41" s="3"/>
      <c r="H41" s="3"/>
      <c r="I41" s="3"/>
    </row>
    <row r="42" spans="1:9">
      <c r="A42" s="34"/>
      <c r="B42" s="35"/>
      <c r="C42" s="35"/>
      <c r="D42" s="35"/>
      <c r="E42" s="35"/>
      <c r="F42" s="35"/>
      <c r="G42" s="35"/>
      <c r="H42" s="35"/>
      <c r="I42" s="35"/>
    </row>
    <row r="43" spans="1:9">
      <c r="A43" s="40" t="s">
        <v>51</v>
      </c>
      <c r="B43" s="35"/>
      <c r="C43" s="35"/>
      <c r="D43" s="35"/>
      <c r="E43" s="35"/>
      <c r="F43" s="35"/>
      <c r="G43" s="35"/>
      <c r="H43" s="35"/>
      <c r="I43" s="35"/>
    </row>
    <row r="44" spans="1:9">
      <c r="A44" s="34"/>
      <c r="B44" s="35"/>
      <c r="C44" s="35"/>
      <c r="D44" s="35"/>
      <c r="E44" s="35"/>
      <c r="F44" s="35"/>
      <c r="G44" s="35"/>
      <c r="H44" s="35"/>
      <c r="I44" s="35"/>
    </row>
    <row r="45" spans="1:9">
      <c r="A45" s="28" t="s">
        <v>33</v>
      </c>
      <c r="B45" s="29"/>
      <c r="C45" s="29"/>
      <c r="D45" s="29"/>
      <c r="E45" s="29"/>
      <c r="F45" s="29"/>
      <c r="G45" s="29"/>
      <c r="H45" s="29"/>
      <c r="I45" s="29"/>
    </row>
    <row r="46" spans="1:9">
      <c r="A46" s="28" t="s">
        <v>35</v>
      </c>
      <c r="B46" s="29"/>
      <c r="C46" s="29"/>
      <c r="D46" s="29"/>
      <c r="E46" s="29"/>
      <c r="F46" s="29"/>
      <c r="G46" s="29"/>
      <c r="H46" s="29"/>
      <c r="I46" s="29"/>
    </row>
    <row r="47" spans="1:9">
      <c r="A47" s="41" t="s">
        <v>32</v>
      </c>
      <c r="B47" s="42"/>
      <c r="C47" s="42"/>
      <c r="D47" s="42"/>
      <c r="E47" s="42"/>
      <c r="F47" s="42"/>
      <c r="G47" s="42"/>
      <c r="H47" s="42"/>
      <c r="I47" s="42"/>
    </row>
    <row r="48" spans="1:9" ht="14.25" customHeight="1">
      <c r="A48" s="39" t="s">
        <v>48</v>
      </c>
      <c r="D48" s="5"/>
      <c r="H48" s="6" t="s">
        <v>49</v>
      </c>
    </row>
    <row r="49" spans="1:9">
      <c r="A49" s="1" t="s">
        <v>18</v>
      </c>
      <c r="B49" s="1"/>
      <c r="C49" s="1"/>
      <c r="D49" s="10" t="s">
        <v>19</v>
      </c>
      <c r="E49" s="1"/>
      <c r="F49" s="1"/>
      <c r="G49" s="1"/>
      <c r="H49" s="1" t="s">
        <v>20</v>
      </c>
      <c r="I49" s="1"/>
    </row>
    <row r="50" spans="1:9">
      <c r="A50" s="1"/>
      <c r="B50" s="1"/>
      <c r="C50" s="1"/>
      <c r="D50" s="21"/>
      <c r="E50" s="1"/>
      <c r="F50" s="1"/>
      <c r="G50" s="1"/>
      <c r="H50" s="1"/>
      <c r="I50" s="1"/>
    </row>
    <row r="51" spans="1:9">
      <c r="A51" s="6" t="s">
        <v>44</v>
      </c>
      <c r="B51" s="6"/>
      <c r="C51" s="1"/>
      <c r="D51" s="20"/>
      <c r="E51" s="1"/>
      <c r="F51" s="1"/>
      <c r="G51" s="1"/>
      <c r="H51" s="6" t="s">
        <v>45</v>
      </c>
      <c r="I51" s="1"/>
    </row>
    <row r="52" spans="1:9">
      <c r="A52" s="30" t="s">
        <v>36</v>
      </c>
      <c r="B52" s="30"/>
      <c r="C52" s="31"/>
      <c r="D52" s="10" t="s">
        <v>19</v>
      </c>
      <c r="E52" s="1"/>
      <c r="F52" s="1"/>
      <c r="G52" s="1"/>
      <c r="H52" s="1" t="s">
        <v>20</v>
      </c>
      <c r="I52" s="1"/>
    </row>
    <row r="54" spans="1:9">
      <c r="A54" s="36" t="s">
        <v>46</v>
      </c>
    </row>
  </sheetData>
  <customSheetViews>
    <customSheetView guid="{5ED295C4-B1C5-467A-9F32-C6175FD4DFB8}" showPageBreaks="1" fitToPage="1" topLeftCell="A25">
      <selection activeCell="E19" sqref="E19"/>
      <pageMargins left="0.11811023622047245" right="0.11811023622047245" top="0.15748031496062992" bottom="0.15748031496062992" header="0.31496062992125984" footer="0.31496062992125984"/>
      <pageSetup paperSize="9" scale="64" orientation="landscape" r:id="rId1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2"/>
    </customSheetView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3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4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5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6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7"/>
    </customSheetView>
    <customSheetView guid="{72B38FC9-DECA-465F-BD23-C86E78F4DBE0}" fitToPage="1" topLeftCell="A22">
      <selection activeCell="F4" sqref="F4"/>
      <pageMargins left="0.7" right="0.7" top="0.75" bottom="0.75" header="0.3" footer="0.3"/>
      <pageSetup paperSize="9" scale="63" orientation="landscape" r:id="rId8"/>
    </customSheetView>
    <customSheetView guid="{CA38A0D0-8275-4C67-B61B-9E7F45ED05C6}" fitToPage="1" topLeftCell="A19">
      <selection activeCell="A44" sqref="A44"/>
      <pageMargins left="0.7" right="0.7" top="0.75" bottom="0.75" header="0.3" footer="0.3"/>
      <pageSetup paperSize="9" scale="63" orientation="landscape" r:id="rId9"/>
    </customSheetView>
    <customSheetView guid="{0DA429DB-3AB2-49F5-8194-27AB5C4F7703}" showPageBreaks="1" fitToPage="1" topLeftCell="A13">
      <selection activeCell="A41" sqref="A41"/>
      <pageMargins left="0.11811023622047245" right="0.11811023622047245" top="0.15748031496062992" bottom="0.15748031496062992" header="0.31496062992125984" footer="0.31496062992125984"/>
      <pageSetup paperSize="9" scale="64" orientation="landscape" r:id="rId10"/>
    </customSheetView>
  </customSheetViews>
  <mergeCells count="9">
    <mergeCell ref="A47:I47"/>
    <mergeCell ref="A27:I27"/>
    <mergeCell ref="A8:I8"/>
    <mergeCell ref="A7:I7"/>
    <mergeCell ref="A10:I10"/>
    <mergeCell ref="A11:I11"/>
    <mergeCell ref="A15:I15"/>
    <mergeCell ref="A16:I16"/>
    <mergeCell ref="A13:I13"/>
  </mergeCells>
  <pageMargins left="0.11811023622047245" right="0.11811023622047245" top="0.15748031496062992" bottom="0.15748031496062992" header="0.31496062992125984" footer="0.31496062992125984"/>
  <pageSetup paperSize="9" scale="64" orientation="landscape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customSheetViews>
    <customSheetView guid="{5ED295C4-B1C5-467A-9F32-C6175FD4DFB8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customSheetViews>
    <customSheetView guid="{5ED295C4-B1C5-467A-9F32-C6175FD4DFB8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PC31</cp:lastModifiedBy>
  <cp:lastPrinted>2021-07-05T07:00:04Z</cp:lastPrinted>
  <dcterms:created xsi:type="dcterms:W3CDTF">2018-11-13T06:22:20Z</dcterms:created>
  <dcterms:modified xsi:type="dcterms:W3CDTF">2021-07-07T10:19:11Z</dcterms:modified>
</cp:coreProperties>
</file>